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E101" i="1" l="1"/>
  <c r="G101" i="1" s="1"/>
  <c r="G100" i="1"/>
  <c r="E100" i="1"/>
  <c r="E99" i="1"/>
  <c r="G99" i="1" s="1"/>
  <c r="E98" i="1"/>
  <c r="G98" i="1" s="1"/>
  <c r="E97" i="1"/>
  <c r="G97" i="1" s="1"/>
  <c r="G96" i="1"/>
  <c r="E95" i="1"/>
  <c r="G95" i="1" s="1"/>
  <c r="G94" i="1"/>
  <c r="E94" i="1"/>
  <c r="E93" i="1"/>
  <c r="G93" i="1" s="1"/>
  <c r="E92" i="1"/>
  <c r="G92" i="1" s="1"/>
  <c r="E91" i="1"/>
  <c r="G91" i="1" s="1"/>
  <c r="E89" i="1"/>
  <c r="G89" i="1" s="1"/>
  <c r="E88" i="1"/>
  <c r="G88" i="1" s="1"/>
  <c r="E87" i="1"/>
  <c r="G87" i="1" s="1"/>
  <c r="E86" i="1"/>
  <c r="G86" i="1" s="1"/>
  <c r="G85" i="1"/>
  <c r="E85" i="1"/>
  <c r="E84" i="1"/>
  <c r="G84" i="1" s="1"/>
  <c r="E83" i="1"/>
  <c r="G83" i="1" s="1"/>
  <c r="E82" i="1"/>
  <c r="G82" i="1" s="1"/>
  <c r="E81" i="1"/>
  <c r="G81" i="1" s="1"/>
  <c r="E80" i="1"/>
  <c r="G80" i="1" s="1"/>
  <c r="G79" i="1"/>
  <c r="E79" i="1"/>
  <c r="E78" i="1"/>
  <c r="G78" i="1" s="1"/>
  <c r="G77" i="1"/>
  <c r="E77" i="1"/>
  <c r="E76" i="1"/>
  <c r="G76" i="1" s="1"/>
  <c r="E75" i="1"/>
  <c r="G75" i="1" s="1"/>
  <c r="E74" i="1"/>
  <c r="G74" i="1" s="1"/>
  <c r="E73" i="1"/>
  <c r="G73" i="1" s="1"/>
  <c r="E72" i="1"/>
  <c r="G72" i="1" s="1"/>
  <c r="E71" i="1"/>
  <c r="G71" i="1" s="1"/>
  <c r="E70" i="1"/>
  <c r="G70" i="1" s="1"/>
  <c r="G69" i="1"/>
  <c r="E69" i="1"/>
  <c r="E68" i="1"/>
  <c r="G68" i="1" s="1"/>
  <c r="G67" i="1"/>
  <c r="E67" i="1"/>
  <c r="E66" i="1"/>
  <c r="G66" i="1" s="1"/>
  <c r="E65" i="1"/>
  <c r="G65" i="1" s="1"/>
  <c r="E64" i="1"/>
  <c r="G64" i="1" s="1"/>
  <c r="G63" i="1"/>
  <c r="E63" i="1"/>
  <c r="E62" i="1"/>
  <c r="G62" i="1" s="1"/>
  <c r="G61" i="1"/>
  <c r="E61" i="1"/>
  <c r="E60" i="1"/>
  <c r="G60" i="1" s="1"/>
  <c r="G59" i="1"/>
  <c r="E59" i="1"/>
  <c r="E58" i="1"/>
  <c r="G58" i="1" s="1"/>
  <c r="E57" i="1"/>
  <c r="G57" i="1" s="1"/>
  <c r="E56" i="1"/>
  <c r="G56" i="1" s="1"/>
  <c r="E55" i="1"/>
  <c r="G55" i="1" s="1"/>
  <c r="E54" i="1"/>
  <c r="G54" i="1" s="1"/>
  <c r="G53" i="1"/>
  <c r="E53" i="1"/>
  <c r="E52" i="1"/>
  <c r="G52" i="1" s="1"/>
  <c r="G51" i="1"/>
  <c r="E51" i="1"/>
  <c r="E50" i="1"/>
  <c r="G50" i="1" s="1"/>
  <c r="G49" i="1"/>
  <c r="G48" i="1"/>
  <c r="E48" i="1"/>
  <c r="E47" i="1"/>
  <c r="G47" i="1" s="1"/>
  <c r="E46" i="1"/>
  <c r="G46" i="1" s="1"/>
  <c r="E45" i="1"/>
  <c r="G45" i="1" s="1"/>
  <c r="G44" i="1"/>
  <c r="E44" i="1"/>
  <c r="E43" i="1"/>
  <c r="G43" i="1" s="1"/>
  <c r="G42" i="1"/>
  <c r="E42" i="1"/>
  <c r="E41" i="1"/>
  <c r="G41" i="1" s="1"/>
  <c r="G40" i="1"/>
  <c r="E40" i="1"/>
  <c r="E39" i="1"/>
  <c r="G39" i="1" s="1"/>
  <c r="E38" i="1"/>
  <c r="G38" i="1" s="1"/>
  <c r="E37" i="1"/>
  <c r="G37" i="1" s="1"/>
  <c r="G36" i="1"/>
  <c r="E36" i="1"/>
  <c r="E35" i="1"/>
  <c r="G35" i="1" s="1"/>
  <c r="G34" i="1"/>
  <c r="E34" i="1"/>
  <c r="E33" i="1"/>
  <c r="G33" i="1" s="1"/>
  <c r="G32" i="1"/>
  <c r="E32" i="1"/>
  <c r="E31" i="1"/>
  <c r="G31" i="1" s="1"/>
  <c r="E30" i="1"/>
  <c r="G30" i="1" s="1"/>
  <c r="E29" i="1"/>
  <c r="G29" i="1" s="1"/>
  <c r="G28" i="1"/>
  <c r="E28" i="1"/>
  <c r="E27" i="1"/>
  <c r="G27" i="1" s="1"/>
  <c r="G26" i="1"/>
  <c r="E26" i="1"/>
  <c r="E25" i="1"/>
  <c r="G25" i="1" s="1"/>
  <c r="G24" i="1"/>
  <c r="E24" i="1"/>
  <c r="E23" i="1"/>
  <c r="G23" i="1" s="1"/>
  <c r="E22" i="1"/>
  <c r="G22" i="1" s="1"/>
  <c r="E21" i="1"/>
  <c r="G21" i="1" s="1"/>
  <c r="E20" i="1"/>
  <c r="G20" i="1" s="1"/>
  <c r="E19" i="1"/>
  <c r="G19" i="1" s="1"/>
  <c r="G17" i="1"/>
  <c r="E17" i="1"/>
  <c r="E16" i="1"/>
  <c r="G16" i="1" s="1"/>
  <c r="E15" i="1"/>
  <c r="G15" i="1" s="1"/>
  <c r="E14" i="1"/>
  <c r="G14" i="1" s="1"/>
  <c r="E13" i="1"/>
  <c r="G13" i="1" s="1"/>
  <c r="E12" i="1"/>
  <c r="G12" i="1" s="1"/>
  <c r="G11" i="1"/>
  <c r="E11" i="1"/>
  <c r="E9" i="1"/>
  <c r="G9" i="1" s="1"/>
  <c r="G8" i="1"/>
  <c r="E8" i="1"/>
  <c r="E7" i="1"/>
  <c r="G7" i="1" s="1"/>
  <c r="E6" i="1"/>
  <c r="G6" i="1" s="1"/>
  <c r="E5" i="1"/>
  <c r="G5" i="1" s="1"/>
  <c r="E4" i="1"/>
  <c r="G4" i="1" s="1"/>
  <c r="E3" i="1"/>
  <c r="G3" i="1" s="1"/>
</calcChain>
</file>

<file path=xl/sharedStrings.xml><?xml version="1.0" encoding="utf-8"?>
<sst xmlns="http://schemas.openxmlformats.org/spreadsheetml/2006/main" count="393" uniqueCount="300">
  <si>
    <t>Лабораторно-диагностические исследования:</t>
  </si>
  <si>
    <t>2.1.</t>
  </si>
  <si>
    <t xml:space="preserve">Гистологические исследования: </t>
  </si>
  <si>
    <t>2.1.1.</t>
  </si>
  <si>
    <t>A08.30.046.001</t>
  </si>
  <si>
    <t>Патолого-анатомическое исследование биопсийного (операционного) материала первой категории сложности</t>
  </si>
  <si>
    <t xml:space="preserve">1 блок </t>
  </si>
  <si>
    <t>2.1.2.</t>
  </si>
  <si>
    <t>A08.30.046.002</t>
  </si>
  <si>
    <t>Патолого-анатомическое исследование биопсийного (операционного) материала второй категории сложности</t>
  </si>
  <si>
    <t>2.1.3.</t>
  </si>
  <si>
    <t>A08.30.046.003</t>
  </si>
  <si>
    <t>Патолого-анатомическое исследование биопсийного (операционного) материала третьей категории сложности</t>
  </si>
  <si>
    <t>2.1.4.</t>
  </si>
  <si>
    <t>A08.30.046.004</t>
  </si>
  <si>
    <t>Патолого-анатомическое исследование биопсийного (операционного) материала четвертой,пятой категории сложности</t>
  </si>
  <si>
    <t>2.1.5.</t>
  </si>
  <si>
    <t>A08.02.002</t>
  </si>
  <si>
    <t>Патолого-анатомическое исследование биопсийного (операционного) материала мышечной ткани с применением электронномикроскопических методов</t>
  </si>
  <si>
    <t>1 исследование</t>
  </si>
  <si>
    <t>2.1.6.</t>
  </si>
  <si>
    <t>A08.08.005</t>
  </si>
  <si>
    <t>Патолого-анатомическое исследование биопсийного (операционного) материала тканей верхних дыхательных путей с применением электронно-микроскопических методов</t>
  </si>
  <si>
    <t>2.1.7.</t>
  </si>
  <si>
    <t>A08.28.002</t>
  </si>
  <si>
    <t>Электронная микроскопия микропрепарата тканей почки</t>
  </si>
  <si>
    <t>2.2.</t>
  </si>
  <si>
    <t>Иммуногистохимические исследования:</t>
  </si>
  <si>
    <t>2.2.1.</t>
  </si>
  <si>
    <t>A08.28.005.002</t>
  </si>
  <si>
    <t>Патолого-анатомическое исследование биопсийного (операционного) материала почки с применением иммуногистохимических методов</t>
  </si>
  <si>
    <t>2.2.2.</t>
  </si>
  <si>
    <t>A08.30.013</t>
  </si>
  <si>
    <t>Патолого-анатомическое исследование биопсийного (операционного) материала с применением иммуногистохимических методов</t>
  </si>
  <si>
    <t xml:space="preserve">1 исследование             </t>
  </si>
  <si>
    <t>2.2.3.</t>
  </si>
  <si>
    <t>A08.20.009.002</t>
  </si>
  <si>
    <t>Патолого-анатомическое исследование биопсийного (операционного) материала молочной железы с применением иммуногистохимических методов</t>
  </si>
  <si>
    <t>2.2.4.</t>
  </si>
  <si>
    <t>A08.30.013.001</t>
  </si>
  <si>
    <t>Патолого-анатомическое исследование белка к рецепторам HER2/neu с применением иммуногистохимических методов</t>
  </si>
  <si>
    <t>2.2.5.</t>
  </si>
  <si>
    <t>A08.30.034</t>
  </si>
  <si>
    <t>Определение экспрессии рецепторов к эстрогенам и прогестерону иммуногистохимическим методом</t>
  </si>
  <si>
    <t>2.2.6.</t>
  </si>
  <si>
    <t>A08.30.038</t>
  </si>
  <si>
    <t>Определение индекса пролиферативной активности экспрессии Ki-67 иммуногистохимическим методом</t>
  </si>
  <si>
    <t>2.2.7.</t>
  </si>
  <si>
    <t>A08.30.040</t>
  </si>
  <si>
    <t>Определение мутаций в генах MLH1, MSH2, MSH6, PMS2 иммуногистохимическим методом</t>
  </si>
  <si>
    <t>2.3.</t>
  </si>
  <si>
    <t>Цитологические исследования:</t>
  </si>
  <si>
    <t>2.3.1</t>
  </si>
  <si>
    <t>А08.01.004.001</t>
  </si>
  <si>
    <t>Жидкостная цитология гинекологических образцов</t>
  </si>
  <si>
    <t>5 стекол</t>
  </si>
  <si>
    <t>2.3.2</t>
  </si>
  <si>
    <t>А08.01.004.002</t>
  </si>
  <si>
    <t>Жидкостная цитология негинекологических образцов</t>
  </si>
  <si>
    <t>2.3.3</t>
  </si>
  <si>
    <t>A08.20.010</t>
  </si>
  <si>
    <t>Исследование материала из матки на наличие возбудителей инфекций</t>
  </si>
  <si>
    <t>2.3.4</t>
  </si>
  <si>
    <t>A08.20.017</t>
  </si>
  <si>
    <t>Цитологическое исследование микропрепарата шейки матки (только на атипические клетки)</t>
  </si>
  <si>
    <t>1 стекло</t>
  </si>
  <si>
    <t>2.3.5</t>
  </si>
  <si>
    <t>Цитологическое исследование микропрепарата шейки матки (полный анализ с исследованием патогенной флоры)</t>
  </si>
  <si>
    <t>2.3.6</t>
  </si>
  <si>
    <t>A08.20.017.001</t>
  </si>
  <si>
    <t>Цитологическое исследование микропрепарата цервикального канала</t>
  </si>
  <si>
    <t>2.3.7</t>
  </si>
  <si>
    <t>A08.30.004</t>
  </si>
  <si>
    <t>Иммуноцитохимическое исследование биологического материала</t>
  </si>
  <si>
    <t>2.3.8</t>
  </si>
  <si>
    <t>A08.03.001</t>
  </si>
  <si>
    <t>Цитологическое исследование микропрепарата пунктатов опухолей, опухолеподобных образований костей</t>
  </si>
  <si>
    <t>2.3.9</t>
  </si>
  <si>
    <t>A08.04.003</t>
  </si>
  <si>
    <t>Цитологическое исследование микропрепарата тканей сустава</t>
  </si>
  <si>
    <t>2.3.10</t>
  </si>
  <si>
    <t>A08.04.004</t>
  </si>
  <si>
    <t>Цитологическое исследование синовиальной жидкости</t>
  </si>
  <si>
    <t>2.3.11</t>
  </si>
  <si>
    <t>A08.05.001</t>
  </si>
  <si>
    <t>Цитологическое исследование мазка костного мозга (миелограмма)</t>
  </si>
  <si>
    <t>2.3.12</t>
  </si>
  <si>
    <t>A08.05.017</t>
  </si>
  <si>
    <t>Цитологическое исследование отпечатков трепанобиоптата костного мозга</t>
  </si>
  <si>
    <t>2.3.13</t>
  </si>
  <si>
    <t>A08.06.001</t>
  </si>
  <si>
    <t>Цитологическое исследование препарата тканей лимфоузла</t>
  </si>
  <si>
    <t>2.3.14</t>
  </si>
  <si>
    <t>A08.06.005</t>
  </si>
  <si>
    <t>Цитологическое исследование биоптатов лимфоузлов</t>
  </si>
  <si>
    <t>2.3.15</t>
  </si>
  <si>
    <t>A08.14.006</t>
  </si>
  <si>
    <t>Цитологическое исследование панкреатического сока</t>
  </si>
  <si>
    <t>2.3.16</t>
  </si>
  <si>
    <t>A08.15.001</t>
  </si>
  <si>
    <t>Патолого-анатомическое исследование биопсийного (операционного) материала поджелудочной железы</t>
  </si>
  <si>
    <t>2.3.17</t>
  </si>
  <si>
    <t>A08.20.014</t>
  </si>
  <si>
    <t>Цитологическое исследование микропрепарата тканей яичников</t>
  </si>
  <si>
    <t>2.3.18</t>
  </si>
  <si>
    <t>A08.21.005</t>
  </si>
  <si>
    <t>Цитологическое исследование микропрепарата тканей предстательной железы</t>
  </si>
  <si>
    <t>2.3.19</t>
  </si>
  <si>
    <t>A08.21.006</t>
  </si>
  <si>
    <t>Цитологическое исследование микропрепарата тканей яичка</t>
  </si>
  <si>
    <t>2.3.20</t>
  </si>
  <si>
    <t>A08.22.004</t>
  </si>
  <si>
    <t>Цитологическое исследование микропрепарата тканей щитовидной железы</t>
  </si>
  <si>
    <t>2.3.21</t>
  </si>
  <si>
    <t>A08.22.005</t>
  </si>
  <si>
    <t>Цитологическое исследование микропрепарата тканей паращитовидной железы</t>
  </si>
  <si>
    <t>2.3.22</t>
  </si>
  <si>
    <t>A08.26.006</t>
  </si>
  <si>
    <t>Цитологическое исследование отпечатков с век</t>
  </si>
  <si>
    <t>2.3.23</t>
  </si>
  <si>
    <t>A08.26.007</t>
  </si>
  <si>
    <t>Цитологическое исследование микропрепарата тонкоигольной аспирационной биопсии</t>
  </si>
  <si>
    <t>2.3.24</t>
  </si>
  <si>
    <t>A08.28.006</t>
  </si>
  <si>
    <t>Цитологическое исследование микропрепарата тканей почек</t>
  </si>
  <si>
    <t>2.3.25</t>
  </si>
  <si>
    <t>A08.28.007</t>
  </si>
  <si>
    <t>Цитологическое исследование микропрепарата тканей мочевого пузыря</t>
  </si>
  <si>
    <t>2.3.26</t>
  </si>
  <si>
    <t>A08.28.008</t>
  </si>
  <si>
    <t>Цитологическое исследование микропрепарата тканей почечной лоханки и мочеточника</t>
  </si>
  <si>
    <t>2.3.27</t>
  </si>
  <si>
    <t>A08.28.015</t>
  </si>
  <si>
    <t>Цитологическое исследование содержимого кисты почки</t>
  </si>
  <si>
    <t>2.3.28</t>
  </si>
  <si>
    <t>A08.30.003</t>
  </si>
  <si>
    <t>Цитологическое исследование пунктатов и отпечатков биоптатов опухолей забрюшинного пространства</t>
  </si>
  <si>
    <t>2.3.29</t>
  </si>
  <si>
    <t>A08.30.011</t>
  </si>
  <si>
    <t>Цитологическое исследование микропрепарата тканей брюшины</t>
  </si>
  <si>
    <t>2.3.30</t>
  </si>
  <si>
    <t>A08.30.018</t>
  </si>
  <si>
    <t>Срочное интраоперационное цитологическое исследование</t>
  </si>
  <si>
    <t>2.3.31</t>
  </si>
  <si>
    <t>А08.30.007</t>
  </si>
  <si>
    <t>Просмотр цитологического препарата (жидкостная цитология)</t>
  </si>
  <si>
    <t>2.3.32</t>
  </si>
  <si>
    <t>A08.30.027</t>
  </si>
  <si>
    <t>Цитологическое исследование дренажной жидкости (экссудаты, транссудаты)</t>
  </si>
  <si>
    <t>2.3.33</t>
  </si>
  <si>
    <t>A08.30.031</t>
  </si>
  <si>
    <t>Цитологическое исследование перитонеальной жидкости</t>
  </si>
  <si>
    <t>2.3.34</t>
  </si>
  <si>
    <t>A08.08.002</t>
  </si>
  <si>
    <t>Цитологическое исследование отделяемого верхних дыхательных путей и отпечатков</t>
  </si>
  <si>
    <t>2.3.35</t>
  </si>
  <si>
    <t>A08.08.003</t>
  </si>
  <si>
    <t>Цитологическое исследование мазков с поверхности слизистой оболочки верхних дыхательных путей</t>
  </si>
  <si>
    <t>2.3.36</t>
  </si>
  <si>
    <t>A08.08.004</t>
  </si>
  <si>
    <t>Цитологическое исследование микропрепарата тканей верхних дыхательных путей</t>
  </si>
  <si>
    <t>2.3.37</t>
  </si>
  <si>
    <t>A08.08.006</t>
  </si>
  <si>
    <t>Цитологическое исследование смывов с верхних дыхательных путей</t>
  </si>
  <si>
    <t>2.3.38</t>
  </si>
  <si>
    <t>A08.09.003</t>
  </si>
  <si>
    <t>Цитологическое исследование микропрепарата тканей нижних дыхательных путей</t>
  </si>
  <si>
    <t>2.3.39</t>
  </si>
  <si>
    <t>A08.09.006</t>
  </si>
  <si>
    <t>Цитологическое исследование микропрепарата тканей плевры</t>
  </si>
  <si>
    <t>2.3.40</t>
  </si>
  <si>
    <t>A08.09.007</t>
  </si>
  <si>
    <t>Цитологическое исследование микропрепарата тканей легкого</t>
  </si>
  <si>
    <t>2.3.41</t>
  </si>
  <si>
    <t>A08.09.008</t>
  </si>
  <si>
    <t>Цитологическое исследование микропрепарата тканей трахеи и бронхов</t>
  </si>
  <si>
    <t>2.3.42</t>
  </si>
  <si>
    <t>A08.09.010</t>
  </si>
  <si>
    <t>Цитологическое исследование плевральной жидкости</t>
  </si>
  <si>
    <t>2.3.43</t>
  </si>
  <si>
    <t>A08.09.012</t>
  </si>
  <si>
    <t>Цитологическое исследование лаважной жидкости</t>
  </si>
  <si>
    <t>2.3.44</t>
  </si>
  <si>
    <t>A08.14.003</t>
  </si>
  <si>
    <t>Цитологическое исследование микропрепарата тканей желчного пузыря</t>
  </si>
  <si>
    <t>2.3.45</t>
  </si>
  <si>
    <t>A08.15.002</t>
  </si>
  <si>
    <t>Цитологическое исследование микропрепарата тканей поджелудочной железы</t>
  </si>
  <si>
    <t>2.3.46</t>
  </si>
  <si>
    <t>A08.16.006</t>
  </si>
  <si>
    <t>Цитологическое исследование микропрепарата тканей пищевода</t>
  </si>
  <si>
    <t>2.3.47</t>
  </si>
  <si>
    <t>A08.16.007</t>
  </si>
  <si>
    <t>Цитологическое исследование микропрепарата тканей желудка</t>
  </si>
  <si>
    <t>2.3.48</t>
  </si>
  <si>
    <t>A08.16.008</t>
  </si>
  <si>
    <t>Цитологическое исследование микропрепарата тканей двенадцатиперстной кишки</t>
  </si>
  <si>
    <t>2.3.49</t>
  </si>
  <si>
    <t>A08.17.001</t>
  </si>
  <si>
    <t>Патолого-анатомическое исследование биопсийного (операционного) материала тонкой кишки</t>
  </si>
  <si>
    <t>2.3.50</t>
  </si>
  <si>
    <t>A08.18.002</t>
  </si>
  <si>
    <t>Цитологическое исследование микропрепарата тканей толстой кишки</t>
  </si>
  <si>
    <t>2.3.51</t>
  </si>
  <si>
    <t>A08.19.003</t>
  </si>
  <si>
    <t>Цитологическое исследование микропрепарата тканей сигмовидной кишки</t>
  </si>
  <si>
    <t>2.3.52</t>
  </si>
  <si>
    <t>A08.19.004</t>
  </si>
  <si>
    <t>Цитологическое исследование микропрепарата тканей прямой кишки</t>
  </si>
  <si>
    <t>2.3.53</t>
  </si>
  <si>
    <t>A08.09.011</t>
  </si>
  <si>
    <t>Цитологическое исследование мокроты</t>
  </si>
  <si>
    <t>2.3.54</t>
  </si>
  <si>
    <t>Цитологическое исследование мокроты (без туберкулеза)</t>
  </si>
  <si>
    <t>2.3.55</t>
  </si>
  <si>
    <t>A08.20.004</t>
  </si>
  <si>
    <t>Цитологическое исследование аспирата из полости матки</t>
  </si>
  <si>
    <t>2.3.56</t>
  </si>
  <si>
    <t>A08.07.001</t>
  </si>
  <si>
    <t>Цитологическое исследование микропрепарата тканей полости рта</t>
  </si>
  <si>
    <t>2.3.57</t>
  </si>
  <si>
    <t>A08.07.003</t>
  </si>
  <si>
    <t>Цитологическое исследование микропрепарата тканей языка</t>
  </si>
  <si>
    <t>2.3.58</t>
  </si>
  <si>
    <t>A08.07.006</t>
  </si>
  <si>
    <t>Цитологическое исследование микропрепарата тканей губы</t>
  </si>
  <si>
    <t>2.3.59</t>
  </si>
  <si>
    <t>A08.07.008</t>
  </si>
  <si>
    <t>Цитологическое исследование микропрепарата тканей слюнной железы</t>
  </si>
  <si>
    <t>2.3.60</t>
  </si>
  <si>
    <t>A08.07.010</t>
  </si>
  <si>
    <t>Цитологическое исследование отделяемого полости рта</t>
  </si>
  <si>
    <t>2.3.61</t>
  </si>
  <si>
    <t>A08.07.011</t>
  </si>
  <si>
    <t>Цитологическое исследование содержимого кисты (абсцесса) полости рта или содержимого зубодесневого кармана</t>
  </si>
  <si>
    <t>2.3.62</t>
  </si>
  <si>
    <t>A08.20.015</t>
  </si>
  <si>
    <t>Цитологическое исследование микропрепарата тканей молочной железы</t>
  </si>
  <si>
    <t>2.3.63</t>
  </si>
  <si>
    <t>A08.20.018</t>
  </si>
  <si>
    <t>Цитологическое исследование аспирата кисты</t>
  </si>
  <si>
    <t>2.3.64</t>
  </si>
  <si>
    <t>A08.20.019</t>
  </si>
  <si>
    <t>Цитологическое исследование отделяемого из соска молочной железы</t>
  </si>
  <si>
    <t>2.3.65</t>
  </si>
  <si>
    <t>A26.01.011</t>
  </si>
  <si>
    <t>Микроскопическое исследование волос на дерматомицеты</t>
  </si>
  <si>
    <t>2.3.66</t>
  </si>
  <si>
    <t>A26.01.012</t>
  </si>
  <si>
    <t>Микроскопическое исследование волос на пьедру (белую и черную)</t>
  </si>
  <si>
    <t>2.3.67</t>
  </si>
  <si>
    <t>A26.01.013</t>
  </si>
  <si>
    <t>Микробиологическое (культуральное) исследование биоптата кожи на дрожжевые грибы</t>
  </si>
  <si>
    <t>2.3.68</t>
  </si>
  <si>
    <t>A26.01.014</t>
  </si>
  <si>
    <t>Микробиологическое (культуральное) исследование пунктата пролежня кожи на дрожжевые грибы</t>
  </si>
  <si>
    <t>2.3.69</t>
  </si>
  <si>
    <t>A26.01.015</t>
  </si>
  <si>
    <t>Микроскопическое исследование соскоба с кожи на грибы (дрожжевые, плесневые, дерматомицеты)</t>
  </si>
  <si>
    <t>2.3.70</t>
  </si>
  <si>
    <t>A26.01.016</t>
  </si>
  <si>
    <t>Микроскопическое исследование соскоба с кожи, папул и краев язв на лейшмании (Leishmania)</t>
  </si>
  <si>
    <t>2.3.71</t>
  </si>
  <si>
    <t>A26.01.018</t>
  </si>
  <si>
    <t>Микроскопическое исследование соскоба с кожи на клещей</t>
  </si>
  <si>
    <t>2.4.</t>
  </si>
  <si>
    <t>Молекулярная диагностика:</t>
  </si>
  <si>
    <t>2.4.1.</t>
  </si>
  <si>
    <t>A08.30.036</t>
  </si>
  <si>
    <t>Определение амплификации гена HER2 методом флюоресцентной гибридизации in situ (FISH)</t>
  </si>
  <si>
    <t>2.4.2.</t>
  </si>
  <si>
    <t>A08.30.039</t>
  </si>
  <si>
    <t>Определение экспрессии белка PDL1 иммуногистохимическим методом</t>
  </si>
  <si>
    <t>2.4.3.</t>
  </si>
  <si>
    <t>А27.05.040</t>
  </si>
  <si>
    <t>Молекулярно-генетическое исследование мутаций в генах BRCA1 и BRCA2 в крови</t>
  </si>
  <si>
    <t>2.4.4.</t>
  </si>
  <si>
    <t>A27.30.008</t>
  </si>
  <si>
    <t>Молекулярно-генетическое исследование мутаций в гене BRAF в биопсийном (операционном) материале (V600)</t>
  </si>
  <si>
    <t>2.4.5.</t>
  </si>
  <si>
    <t>A27.30.016</t>
  </si>
  <si>
    <t>Молекулярно-генетическое исследование мутаций в гене EGFR в биопсийном (операционном) материале</t>
  </si>
  <si>
    <t>2.4.6</t>
  </si>
  <si>
    <t>A27.30.006</t>
  </si>
  <si>
    <t xml:space="preserve">Молекулярно-генетическое исследование мутации G12C в гене KRAS в биопсийном (операционном) материале </t>
  </si>
  <si>
    <t>2.4.7.</t>
  </si>
  <si>
    <t>A27.30.029</t>
  </si>
  <si>
    <t>Молекулярно-генетическое исследование транслокации t(12;16) в биопсийном (операционном) материале</t>
  </si>
  <si>
    <t>2.4.8.</t>
  </si>
  <si>
    <t>A27.30.044</t>
  </si>
  <si>
    <t>Молекулярно-генетическое исследование транслокации t(X;18) в биопсийном (операционном) материале</t>
  </si>
  <si>
    <t>2.4.9.</t>
  </si>
  <si>
    <t>A27.30.064</t>
  </si>
  <si>
    <t>Молекулярно-генетическое исследование мутаций в гене EWSI в биопсийном (операционном) материале</t>
  </si>
  <si>
    <t>2.4.10.</t>
  </si>
  <si>
    <t>A27.30.078</t>
  </si>
  <si>
    <t>Определение амплификации гена MDM2 методом флюоресцентной гибридизации in situ (FISH)</t>
  </si>
  <si>
    <t>2.4.11.</t>
  </si>
  <si>
    <t>A27.30.096</t>
  </si>
  <si>
    <t>Определение транслокации генов C-MYC методом флюоресцентной гибридизации in situ (FISH)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</si>
</sst>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4" fillId="0" borderId="0"/>
    <xf numFmtId="0" fontId="1" fillId="0" borderId="0"/>
    <xf numFmtId="0" fontId="11" fillId="0" borderId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</cellXfs>
  <cellStyles count="6">
    <cellStyle name="Обычный" xfId="0" builtinId="0"/>
    <cellStyle name="Обычный 2" xfId="2"/>
    <cellStyle name="Обычный 2 3" xfId="3"/>
    <cellStyle name="Обычный 3" xfId="1"/>
    <cellStyle name="Обычный 8" xfId="4"/>
    <cellStyle name="Обычный 9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43;&#1077;&#1083;&#1102;&#1089;&#1086;&#1074;&#1072;\&#1050;&#1072;&#1083;&#1100;&#1082;&#1091;&#1083;&#1103;&#1094;&#1080;&#1103;%20&#1088;&#1072;&#1089;&#1095;&#1077;&#1090;%20&#1087;&#1083;&#1072;&#1090;&#1085;&#1099;&#1093;%20&#1085;&#1072;%202025%20%2017.01.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 платные"/>
      <sheetName val="кальк платные (2)"/>
      <sheetName val="таб 3 ст-ть 1 час"/>
      <sheetName val="таб 6 Нормы времени"/>
      <sheetName val="таб 2 ФОТосн"/>
      <sheetName val="Тарификация на 01.10.23"/>
      <sheetName val="НСИокл"/>
      <sheetName val="Медикаменты"/>
      <sheetName val="мед аутоп"/>
      <sheetName val="таб 10 К.косв"/>
      <sheetName val="таб 12 К.накл"/>
      <sheetName val="Уд.вес"/>
      <sheetName val="Прейскурант"/>
      <sheetName val="Прейскурант (2)"/>
      <sheetName val="Прейскурант межтер"/>
    </sheetNames>
    <sheetDataSet>
      <sheetData sheetId="0">
        <row r="27">
          <cell r="AD27">
            <v>862</v>
          </cell>
        </row>
        <row r="28">
          <cell r="AD28">
            <v>1033</v>
          </cell>
        </row>
        <row r="29">
          <cell r="AD29">
            <v>1556</v>
          </cell>
        </row>
        <row r="30">
          <cell r="AD30">
            <v>2225</v>
          </cell>
        </row>
        <row r="35">
          <cell r="AD35">
            <v>14557</v>
          </cell>
        </row>
        <row r="38">
          <cell r="AD38">
            <v>6616</v>
          </cell>
        </row>
        <row r="40">
          <cell r="AD40">
            <v>4066</v>
          </cell>
        </row>
        <row r="42">
          <cell r="AD42">
            <v>10537</v>
          </cell>
        </row>
        <row r="44">
          <cell r="AD44">
            <v>4390</v>
          </cell>
        </row>
        <row r="46">
          <cell r="AD46">
            <v>4085</v>
          </cell>
        </row>
        <row r="48">
          <cell r="AD48">
            <v>5421</v>
          </cell>
        </row>
        <row r="50">
          <cell r="AD50">
            <v>10392</v>
          </cell>
        </row>
        <row r="52">
          <cell r="AD52">
            <v>1680</v>
          </cell>
        </row>
        <row r="53">
          <cell r="AD53">
            <v>1680</v>
          </cell>
        </row>
        <row r="54">
          <cell r="AD54">
            <v>198</v>
          </cell>
        </row>
        <row r="58">
          <cell r="AD58">
            <v>371</v>
          </cell>
        </row>
        <row r="59">
          <cell r="AD59">
            <v>1451</v>
          </cell>
        </row>
        <row r="63">
          <cell r="AD63">
            <v>115</v>
          </cell>
        </row>
        <row r="80">
          <cell r="AD80">
            <v>115</v>
          </cell>
        </row>
        <row r="82">
          <cell r="AD82">
            <v>995</v>
          </cell>
        </row>
        <row r="83">
          <cell r="AD83">
            <v>1330</v>
          </cell>
        </row>
        <row r="86">
          <cell r="AD86">
            <v>898</v>
          </cell>
        </row>
        <row r="106">
          <cell r="AD106">
            <v>854</v>
          </cell>
        </row>
        <row r="107">
          <cell r="AD107">
            <v>985</v>
          </cell>
        </row>
        <row r="108">
          <cell r="AD108">
            <v>762</v>
          </cell>
        </row>
        <row r="109">
          <cell r="AD109">
            <v>1093</v>
          </cell>
        </row>
        <row r="113">
          <cell r="AD113">
            <v>104</v>
          </cell>
        </row>
        <row r="116">
          <cell r="AD116">
            <v>104</v>
          </cell>
        </row>
        <row r="130">
          <cell r="AD130">
            <v>13752</v>
          </cell>
        </row>
        <row r="133">
          <cell r="AD133">
            <v>5435</v>
          </cell>
        </row>
        <row r="136">
          <cell r="AD136">
            <v>18962</v>
          </cell>
        </row>
        <row r="139">
          <cell r="AD139">
            <v>20752</v>
          </cell>
        </row>
        <row r="142">
          <cell r="AD142">
            <v>18175</v>
          </cell>
        </row>
        <row r="145">
          <cell r="AD145">
            <v>22087</v>
          </cell>
        </row>
        <row r="148">
          <cell r="AD148">
            <v>22589</v>
          </cell>
        </row>
        <row r="151">
          <cell r="AD151">
            <v>22087</v>
          </cell>
        </row>
        <row r="154">
          <cell r="AD154">
            <v>22923</v>
          </cell>
        </row>
        <row r="157">
          <cell r="AD157">
            <v>19908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abSelected="1" topLeftCell="A83" workbookViewId="0">
      <selection activeCell="E91" sqref="E91:E101"/>
    </sheetView>
  </sheetViews>
  <sheetFormatPr defaultRowHeight="18.75" x14ac:dyDescent="0.25"/>
  <cols>
    <col min="1" max="1" width="8" style="2" customWidth="1"/>
    <col min="2" max="2" width="22.140625" style="3" customWidth="1"/>
    <col min="3" max="3" width="108.28515625" style="4" customWidth="1"/>
    <col min="4" max="4" width="14.42578125" style="6" customWidth="1"/>
    <col min="5" max="5" width="18.140625" style="3" customWidth="1"/>
    <col min="6" max="6" width="14.85546875" style="3" hidden="1" customWidth="1"/>
    <col min="7" max="7" width="13.7109375" style="5" hidden="1" customWidth="1"/>
    <col min="8" max="256" width="9.140625" style="1"/>
    <col min="257" max="257" width="8" style="1" customWidth="1"/>
    <col min="258" max="258" width="22.140625" style="1" customWidth="1"/>
    <col min="259" max="259" width="108.28515625" style="1" customWidth="1"/>
    <col min="260" max="260" width="14.42578125" style="1" customWidth="1"/>
    <col min="261" max="261" width="18.140625" style="1" customWidth="1"/>
    <col min="262" max="263" width="0" style="1" hidden="1" customWidth="1"/>
    <col min="264" max="512" width="9.140625" style="1"/>
    <col min="513" max="513" width="8" style="1" customWidth="1"/>
    <col min="514" max="514" width="22.140625" style="1" customWidth="1"/>
    <col min="515" max="515" width="108.28515625" style="1" customWidth="1"/>
    <col min="516" max="516" width="14.42578125" style="1" customWidth="1"/>
    <col min="517" max="517" width="18.140625" style="1" customWidth="1"/>
    <col min="518" max="519" width="0" style="1" hidden="1" customWidth="1"/>
    <col min="520" max="768" width="9.140625" style="1"/>
    <col min="769" max="769" width="8" style="1" customWidth="1"/>
    <col min="770" max="770" width="22.140625" style="1" customWidth="1"/>
    <col min="771" max="771" width="108.28515625" style="1" customWidth="1"/>
    <col min="772" max="772" width="14.42578125" style="1" customWidth="1"/>
    <col min="773" max="773" width="18.140625" style="1" customWidth="1"/>
    <col min="774" max="775" width="0" style="1" hidden="1" customWidth="1"/>
    <col min="776" max="1024" width="9.140625" style="1"/>
    <col min="1025" max="1025" width="8" style="1" customWidth="1"/>
    <col min="1026" max="1026" width="22.140625" style="1" customWidth="1"/>
    <col min="1027" max="1027" width="108.28515625" style="1" customWidth="1"/>
    <col min="1028" max="1028" width="14.42578125" style="1" customWidth="1"/>
    <col min="1029" max="1029" width="18.140625" style="1" customWidth="1"/>
    <col min="1030" max="1031" width="0" style="1" hidden="1" customWidth="1"/>
    <col min="1032" max="1280" width="9.140625" style="1"/>
    <col min="1281" max="1281" width="8" style="1" customWidth="1"/>
    <col min="1282" max="1282" width="22.140625" style="1" customWidth="1"/>
    <col min="1283" max="1283" width="108.28515625" style="1" customWidth="1"/>
    <col min="1284" max="1284" width="14.42578125" style="1" customWidth="1"/>
    <col min="1285" max="1285" width="18.140625" style="1" customWidth="1"/>
    <col min="1286" max="1287" width="0" style="1" hidden="1" customWidth="1"/>
    <col min="1288" max="1536" width="9.140625" style="1"/>
    <col min="1537" max="1537" width="8" style="1" customWidth="1"/>
    <col min="1538" max="1538" width="22.140625" style="1" customWidth="1"/>
    <col min="1539" max="1539" width="108.28515625" style="1" customWidth="1"/>
    <col min="1540" max="1540" width="14.42578125" style="1" customWidth="1"/>
    <col min="1541" max="1541" width="18.140625" style="1" customWidth="1"/>
    <col min="1542" max="1543" width="0" style="1" hidden="1" customWidth="1"/>
    <col min="1544" max="1792" width="9.140625" style="1"/>
    <col min="1793" max="1793" width="8" style="1" customWidth="1"/>
    <col min="1794" max="1794" width="22.140625" style="1" customWidth="1"/>
    <col min="1795" max="1795" width="108.28515625" style="1" customWidth="1"/>
    <col min="1796" max="1796" width="14.42578125" style="1" customWidth="1"/>
    <col min="1797" max="1797" width="18.140625" style="1" customWidth="1"/>
    <col min="1798" max="1799" width="0" style="1" hidden="1" customWidth="1"/>
    <col min="1800" max="2048" width="9.140625" style="1"/>
    <col min="2049" max="2049" width="8" style="1" customWidth="1"/>
    <col min="2050" max="2050" width="22.140625" style="1" customWidth="1"/>
    <col min="2051" max="2051" width="108.28515625" style="1" customWidth="1"/>
    <col min="2052" max="2052" width="14.42578125" style="1" customWidth="1"/>
    <col min="2053" max="2053" width="18.140625" style="1" customWidth="1"/>
    <col min="2054" max="2055" width="0" style="1" hidden="1" customWidth="1"/>
    <col min="2056" max="2304" width="9.140625" style="1"/>
    <col min="2305" max="2305" width="8" style="1" customWidth="1"/>
    <col min="2306" max="2306" width="22.140625" style="1" customWidth="1"/>
    <col min="2307" max="2307" width="108.28515625" style="1" customWidth="1"/>
    <col min="2308" max="2308" width="14.42578125" style="1" customWidth="1"/>
    <col min="2309" max="2309" width="18.140625" style="1" customWidth="1"/>
    <col min="2310" max="2311" width="0" style="1" hidden="1" customWidth="1"/>
    <col min="2312" max="2560" width="9.140625" style="1"/>
    <col min="2561" max="2561" width="8" style="1" customWidth="1"/>
    <col min="2562" max="2562" width="22.140625" style="1" customWidth="1"/>
    <col min="2563" max="2563" width="108.28515625" style="1" customWidth="1"/>
    <col min="2564" max="2564" width="14.42578125" style="1" customWidth="1"/>
    <col min="2565" max="2565" width="18.140625" style="1" customWidth="1"/>
    <col min="2566" max="2567" width="0" style="1" hidden="1" customWidth="1"/>
    <col min="2568" max="2816" width="9.140625" style="1"/>
    <col min="2817" max="2817" width="8" style="1" customWidth="1"/>
    <col min="2818" max="2818" width="22.140625" style="1" customWidth="1"/>
    <col min="2819" max="2819" width="108.28515625" style="1" customWidth="1"/>
    <col min="2820" max="2820" width="14.42578125" style="1" customWidth="1"/>
    <col min="2821" max="2821" width="18.140625" style="1" customWidth="1"/>
    <col min="2822" max="2823" width="0" style="1" hidden="1" customWidth="1"/>
    <col min="2824" max="3072" width="9.140625" style="1"/>
    <col min="3073" max="3073" width="8" style="1" customWidth="1"/>
    <col min="3074" max="3074" width="22.140625" style="1" customWidth="1"/>
    <col min="3075" max="3075" width="108.28515625" style="1" customWidth="1"/>
    <col min="3076" max="3076" width="14.42578125" style="1" customWidth="1"/>
    <col min="3077" max="3077" width="18.140625" style="1" customWidth="1"/>
    <col min="3078" max="3079" width="0" style="1" hidden="1" customWidth="1"/>
    <col min="3080" max="3328" width="9.140625" style="1"/>
    <col min="3329" max="3329" width="8" style="1" customWidth="1"/>
    <col min="3330" max="3330" width="22.140625" style="1" customWidth="1"/>
    <col min="3331" max="3331" width="108.28515625" style="1" customWidth="1"/>
    <col min="3332" max="3332" width="14.42578125" style="1" customWidth="1"/>
    <col min="3333" max="3333" width="18.140625" style="1" customWidth="1"/>
    <col min="3334" max="3335" width="0" style="1" hidden="1" customWidth="1"/>
    <col min="3336" max="3584" width="9.140625" style="1"/>
    <col min="3585" max="3585" width="8" style="1" customWidth="1"/>
    <col min="3586" max="3586" width="22.140625" style="1" customWidth="1"/>
    <col min="3587" max="3587" width="108.28515625" style="1" customWidth="1"/>
    <col min="3588" max="3588" width="14.42578125" style="1" customWidth="1"/>
    <col min="3589" max="3589" width="18.140625" style="1" customWidth="1"/>
    <col min="3590" max="3591" width="0" style="1" hidden="1" customWidth="1"/>
    <col min="3592" max="3840" width="9.140625" style="1"/>
    <col min="3841" max="3841" width="8" style="1" customWidth="1"/>
    <col min="3842" max="3842" width="22.140625" style="1" customWidth="1"/>
    <col min="3843" max="3843" width="108.28515625" style="1" customWidth="1"/>
    <col min="3844" max="3844" width="14.42578125" style="1" customWidth="1"/>
    <col min="3845" max="3845" width="18.140625" style="1" customWidth="1"/>
    <col min="3846" max="3847" width="0" style="1" hidden="1" customWidth="1"/>
    <col min="3848" max="4096" width="9.140625" style="1"/>
    <col min="4097" max="4097" width="8" style="1" customWidth="1"/>
    <col min="4098" max="4098" width="22.140625" style="1" customWidth="1"/>
    <col min="4099" max="4099" width="108.28515625" style="1" customWidth="1"/>
    <col min="4100" max="4100" width="14.42578125" style="1" customWidth="1"/>
    <col min="4101" max="4101" width="18.140625" style="1" customWidth="1"/>
    <col min="4102" max="4103" width="0" style="1" hidden="1" customWidth="1"/>
    <col min="4104" max="4352" width="9.140625" style="1"/>
    <col min="4353" max="4353" width="8" style="1" customWidth="1"/>
    <col min="4354" max="4354" width="22.140625" style="1" customWidth="1"/>
    <col min="4355" max="4355" width="108.28515625" style="1" customWidth="1"/>
    <col min="4356" max="4356" width="14.42578125" style="1" customWidth="1"/>
    <col min="4357" max="4357" width="18.140625" style="1" customWidth="1"/>
    <col min="4358" max="4359" width="0" style="1" hidden="1" customWidth="1"/>
    <col min="4360" max="4608" width="9.140625" style="1"/>
    <col min="4609" max="4609" width="8" style="1" customWidth="1"/>
    <col min="4610" max="4610" width="22.140625" style="1" customWidth="1"/>
    <col min="4611" max="4611" width="108.28515625" style="1" customWidth="1"/>
    <col min="4612" max="4612" width="14.42578125" style="1" customWidth="1"/>
    <col min="4613" max="4613" width="18.140625" style="1" customWidth="1"/>
    <col min="4614" max="4615" width="0" style="1" hidden="1" customWidth="1"/>
    <col min="4616" max="4864" width="9.140625" style="1"/>
    <col min="4865" max="4865" width="8" style="1" customWidth="1"/>
    <col min="4866" max="4866" width="22.140625" style="1" customWidth="1"/>
    <col min="4867" max="4867" width="108.28515625" style="1" customWidth="1"/>
    <col min="4868" max="4868" width="14.42578125" style="1" customWidth="1"/>
    <col min="4869" max="4869" width="18.140625" style="1" customWidth="1"/>
    <col min="4870" max="4871" width="0" style="1" hidden="1" customWidth="1"/>
    <col min="4872" max="5120" width="9.140625" style="1"/>
    <col min="5121" max="5121" width="8" style="1" customWidth="1"/>
    <col min="5122" max="5122" width="22.140625" style="1" customWidth="1"/>
    <col min="5123" max="5123" width="108.28515625" style="1" customWidth="1"/>
    <col min="5124" max="5124" width="14.42578125" style="1" customWidth="1"/>
    <col min="5125" max="5125" width="18.140625" style="1" customWidth="1"/>
    <col min="5126" max="5127" width="0" style="1" hidden="1" customWidth="1"/>
    <col min="5128" max="5376" width="9.140625" style="1"/>
    <col min="5377" max="5377" width="8" style="1" customWidth="1"/>
    <col min="5378" max="5378" width="22.140625" style="1" customWidth="1"/>
    <col min="5379" max="5379" width="108.28515625" style="1" customWidth="1"/>
    <col min="5380" max="5380" width="14.42578125" style="1" customWidth="1"/>
    <col min="5381" max="5381" width="18.140625" style="1" customWidth="1"/>
    <col min="5382" max="5383" width="0" style="1" hidden="1" customWidth="1"/>
    <col min="5384" max="5632" width="9.140625" style="1"/>
    <col min="5633" max="5633" width="8" style="1" customWidth="1"/>
    <col min="5634" max="5634" width="22.140625" style="1" customWidth="1"/>
    <col min="5635" max="5635" width="108.28515625" style="1" customWidth="1"/>
    <col min="5636" max="5636" width="14.42578125" style="1" customWidth="1"/>
    <col min="5637" max="5637" width="18.140625" style="1" customWidth="1"/>
    <col min="5638" max="5639" width="0" style="1" hidden="1" customWidth="1"/>
    <col min="5640" max="5888" width="9.140625" style="1"/>
    <col min="5889" max="5889" width="8" style="1" customWidth="1"/>
    <col min="5890" max="5890" width="22.140625" style="1" customWidth="1"/>
    <col min="5891" max="5891" width="108.28515625" style="1" customWidth="1"/>
    <col min="5892" max="5892" width="14.42578125" style="1" customWidth="1"/>
    <col min="5893" max="5893" width="18.140625" style="1" customWidth="1"/>
    <col min="5894" max="5895" width="0" style="1" hidden="1" customWidth="1"/>
    <col min="5896" max="6144" width="9.140625" style="1"/>
    <col min="6145" max="6145" width="8" style="1" customWidth="1"/>
    <col min="6146" max="6146" width="22.140625" style="1" customWidth="1"/>
    <col min="6147" max="6147" width="108.28515625" style="1" customWidth="1"/>
    <col min="6148" max="6148" width="14.42578125" style="1" customWidth="1"/>
    <col min="6149" max="6149" width="18.140625" style="1" customWidth="1"/>
    <col min="6150" max="6151" width="0" style="1" hidden="1" customWidth="1"/>
    <col min="6152" max="6400" width="9.140625" style="1"/>
    <col min="6401" max="6401" width="8" style="1" customWidth="1"/>
    <col min="6402" max="6402" width="22.140625" style="1" customWidth="1"/>
    <col min="6403" max="6403" width="108.28515625" style="1" customWidth="1"/>
    <col min="6404" max="6404" width="14.42578125" style="1" customWidth="1"/>
    <col min="6405" max="6405" width="18.140625" style="1" customWidth="1"/>
    <col min="6406" max="6407" width="0" style="1" hidden="1" customWidth="1"/>
    <col min="6408" max="6656" width="9.140625" style="1"/>
    <col min="6657" max="6657" width="8" style="1" customWidth="1"/>
    <col min="6658" max="6658" width="22.140625" style="1" customWidth="1"/>
    <col min="6659" max="6659" width="108.28515625" style="1" customWidth="1"/>
    <col min="6660" max="6660" width="14.42578125" style="1" customWidth="1"/>
    <col min="6661" max="6661" width="18.140625" style="1" customWidth="1"/>
    <col min="6662" max="6663" width="0" style="1" hidden="1" customWidth="1"/>
    <col min="6664" max="6912" width="9.140625" style="1"/>
    <col min="6913" max="6913" width="8" style="1" customWidth="1"/>
    <col min="6914" max="6914" width="22.140625" style="1" customWidth="1"/>
    <col min="6915" max="6915" width="108.28515625" style="1" customWidth="1"/>
    <col min="6916" max="6916" width="14.42578125" style="1" customWidth="1"/>
    <col min="6917" max="6917" width="18.140625" style="1" customWidth="1"/>
    <col min="6918" max="6919" width="0" style="1" hidden="1" customWidth="1"/>
    <col min="6920" max="7168" width="9.140625" style="1"/>
    <col min="7169" max="7169" width="8" style="1" customWidth="1"/>
    <col min="7170" max="7170" width="22.140625" style="1" customWidth="1"/>
    <col min="7171" max="7171" width="108.28515625" style="1" customWidth="1"/>
    <col min="7172" max="7172" width="14.42578125" style="1" customWidth="1"/>
    <col min="7173" max="7173" width="18.140625" style="1" customWidth="1"/>
    <col min="7174" max="7175" width="0" style="1" hidden="1" customWidth="1"/>
    <col min="7176" max="7424" width="9.140625" style="1"/>
    <col min="7425" max="7425" width="8" style="1" customWidth="1"/>
    <col min="7426" max="7426" width="22.140625" style="1" customWidth="1"/>
    <col min="7427" max="7427" width="108.28515625" style="1" customWidth="1"/>
    <col min="7428" max="7428" width="14.42578125" style="1" customWidth="1"/>
    <col min="7429" max="7429" width="18.140625" style="1" customWidth="1"/>
    <col min="7430" max="7431" width="0" style="1" hidden="1" customWidth="1"/>
    <col min="7432" max="7680" width="9.140625" style="1"/>
    <col min="7681" max="7681" width="8" style="1" customWidth="1"/>
    <col min="7682" max="7682" width="22.140625" style="1" customWidth="1"/>
    <col min="7683" max="7683" width="108.28515625" style="1" customWidth="1"/>
    <col min="7684" max="7684" width="14.42578125" style="1" customWidth="1"/>
    <col min="7685" max="7685" width="18.140625" style="1" customWidth="1"/>
    <col min="7686" max="7687" width="0" style="1" hidden="1" customWidth="1"/>
    <col min="7688" max="7936" width="9.140625" style="1"/>
    <col min="7937" max="7937" width="8" style="1" customWidth="1"/>
    <col min="7938" max="7938" width="22.140625" style="1" customWidth="1"/>
    <col min="7939" max="7939" width="108.28515625" style="1" customWidth="1"/>
    <col min="7940" max="7940" width="14.42578125" style="1" customWidth="1"/>
    <col min="7941" max="7941" width="18.140625" style="1" customWidth="1"/>
    <col min="7942" max="7943" width="0" style="1" hidden="1" customWidth="1"/>
    <col min="7944" max="8192" width="9.140625" style="1"/>
    <col min="8193" max="8193" width="8" style="1" customWidth="1"/>
    <col min="8194" max="8194" width="22.140625" style="1" customWidth="1"/>
    <col min="8195" max="8195" width="108.28515625" style="1" customWidth="1"/>
    <col min="8196" max="8196" width="14.42578125" style="1" customWidth="1"/>
    <col min="8197" max="8197" width="18.140625" style="1" customWidth="1"/>
    <col min="8198" max="8199" width="0" style="1" hidden="1" customWidth="1"/>
    <col min="8200" max="8448" width="9.140625" style="1"/>
    <col min="8449" max="8449" width="8" style="1" customWidth="1"/>
    <col min="8450" max="8450" width="22.140625" style="1" customWidth="1"/>
    <col min="8451" max="8451" width="108.28515625" style="1" customWidth="1"/>
    <col min="8452" max="8452" width="14.42578125" style="1" customWidth="1"/>
    <col min="8453" max="8453" width="18.140625" style="1" customWidth="1"/>
    <col min="8454" max="8455" width="0" style="1" hidden="1" customWidth="1"/>
    <col min="8456" max="8704" width="9.140625" style="1"/>
    <col min="8705" max="8705" width="8" style="1" customWidth="1"/>
    <col min="8706" max="8706" width="22.140625" style="1" customWidth="1"/>
    <col min="8707" max="8707" width="108.28515625" style="1" customWidth="1"/>
    <col min="8708" max="8708" width="14.42578125" style="1" customWidth="1"/>
    <col min="8709" max="8709" width="18.140625" style="1" customWidth="1"/>
    <col min="8710" max="8711" width="0" style="1" hidden="1" customWidth="1"/>
    <col min="8712" max="8960" width="9.140625" style="1"/>
    <col min="8961" max="8961" width="8" style="1" customWidth="1"/>
    <col min="8962" max="8962" width="22.140625" style="1" customWidth="1"/>
    <col min="8963" max="8963" width="108.28515625" style="1" customWidth="1"/>
    <col min="8964" max="8964" width="14.42578125" style="1" customWidth="1"/>
    <col min="8965" max="8965" width="18.140625" style="1" customWidth="1"/>
    <col min="8966" max="8967" width="0" style="1" hidden="1" customWidth="1"/>
    <col min="8968" max="9216" width="9.140625" style="1"/>
    <col min="9217" max="9217" width="8" style="1" customWidth="1"/>
    <col min="9218" max="9218" width="22.140625" style="1" customWidth="1"/>
    <col min="9219" max="9219" width="108.28515625" style="1" customWidth="1"/>
    <col min="9220" max="9220" width="14.42578125" style="1" customWidth="1"/>
    <col min="9221" max="9221" width="18.140625" style="1" customWidth="1"/>
    <col min="9222" max="9223" width="0" style="1" hidden="1" customWidth="1"/>
    <col min="9224" max="9472" width="9.140625" style="1"/>
    <col min="9473" max="9473" width="8" style="1" customWidth="1"/>
    <col min="9474" max="9474" width="22.140625" style="1" customWidth="1"/>
    <col min="9475" max="9475" width="108.28515625" style="1" customWidth="1"/>
    <col min="9476" max="9476" width="14.42578125" style="1" customWidth="1"/>
    <col min="9477" max="9477" width="18.140625" style="1" customWidth="1"/>
    <col min="9478" max="9479" width="0" style="1" hidden="1" customWidth="1"/>
    <col min="9480" max="9728" width="9.140625" style="1"/>
    <col min="9729" max="9729" width="8" style="1" customWidth="1"/>
    <col min="9730" max="9730" width="22.140625" style="1" customWidth="1"/>
    <col min="9731" max="9731" width="108.28515625" style="1" customWidth="1"/>
    <col min="9732" max="9732" width="14.42578125" style="1" customWidth="1"/>
    <col min="9733" max="9733" width="18.140625" style="1" customWidth="1"/>
    <col min="9734" max="9735" width="0" style="1" hidden="1" customWidth="1"/>
    <col min="9736" max="9984" width="9.140625" style="1"/>
    <col min="9985" max="9985" width="8" style="1" customWidth="1"/>
    <col min="9986" max="9986" width="22.140625" style="1" customWidth="1"/>
    <col min="9987" max="9987" width="108.28515625" style="1" customWidth="1"/>
    <col min="9988" max="9988" width="14.42578125" style="1" customWidth="1"/>
    <col min="9989" max="9989" width="18.140625" style="1" customWidth="1"/>
    <col min="9990" max="9991" width="0" style="1" hidden="1" customWidth="1"/>
    <col min="9992" max="10240" width="9.140625" style="1"/>
    <col min="10241" max="10241" width="8" style="1" customWidth="1"/>
    <col min="10242" max="10242" width="22.140625" style="1" customWidth="1"/>
    <col min="10243" max="10243" width="108.28515625" style="1" customWidth="1"/>
    <col min="10244" max="10244" width="14.42578125" style="1" customWidth="1"/>
    <col min="10245" max="10245" width="18.140625" style="1" customWidth="1"/>
    <col min="10246" max="10247" width="0" style="1" hidden="1" customWidth="1"/>
    <col min="10248" max="10496" width="9.140625" style="1"/>
    <col min="10497" max="10497" width="8" style="1" customWidth="1"/>
    <col min="10498" max="10498" width="22.140625" style="1" customWidth="1"/>
    <col min="10499" max="10499" width="108.28515625" style="1" customWidth="1"/>
    <col min="10500" max="10500" width="14.42578125" style="1" customWidth="1"/>
    <col min="10501" max="10501" width="18.140625" style="1" customWidth="1"/>
    <col min="10502" max="10503" width="0" style="1" hidden="1" customWidth="1"/>
    <col min="10504" max="10752" width="9.140625" style="1"/>
    <col min="10753" max="10753" width="8" style="1" customWidth="1"/>
    <col min="10754" max="10754" width="22.140625" style="1" customWidth="1"/>
    <col min="10755" max="10755" width="108.28515625" style="1" customWidth="1"/>
    <col min="10756" max="10756" width="14.42578125" style="1" customWidth="1"/>
    <col min="10757" max="10757" width="18.140625" style="1" customWidth="1"/>
    <col min="10758" max="10759" width="0" style="1" hidden="1" customWidth="1"/>
    <col min="10760" max="11008" width="9.140625" style="1"/>
    <col min="11009" max="11009" width="8" style="1" customWidth="1"/>
    <col min="11010" max="11010" width="22.140625" style="1" customWidth="1"/>
    <col min="11011" max="11011" width="108.28515625" style="1" customWidth="1"/>
    <col min="11012" max="11012" width="14.42578125" style="1" customWidth="1"/>
    <col min="11013" max="11013" width="18.140625" style="1" customWidth="1"/>
    <col min="11014" max="11015" width="0" style="1" hidden="1" customWidth="1"/>
    <col min="11016" max="11264" width="9.140625" style="1"/>
    <col min="11265" max="11265" width="8" style="1" customWidth="1"/>
    <col min="11266" max="11266" width="22.140625" style="1" customWidth="1"/>
    <col min="11267" max="11267" width="108.28515625" style="1" customWidth="1"/>
    <col min="11268" max="11268" width="14.42578125" style="1" customWidth="1"/>
    <col min="11269" max="11269" width="18.140625" style="1" customWidth="1"/>
    <col min="11270" max="11271" width="0" style="1" hidden="1" customWidth="1"/>
    <col min="11272" max="11520" width="9.140625" style="1"/>
    <col min="11521" max="11521" width="8" style="1" customWidth="1"/>
    <col min="11522" max="11522" width="22.140625" style="1" customWidth="1"/>
    <col min="11523" max="11523" width="108.28515625" style="1" customWidth="1"/>
    <col min="11524" max="11524" width="14.42578125" style="1" customWidth="1"/>
    <col min="11525" max="11525" width="18.140625" style="1" customWidth="1"/>
    <col min="11526" max="11527" width="0" style="1" hidden="1" customWidth="1"/>
    <col min="11528" max="11776" width="9.140625" style="1"/>
    <col min="11777" max="11777" width="8" style="1" customWidth="1"/>
    <col min="11778" max="11778" width="22.140625" style="1" customWidth="1"/>
    <col min="11779" max="11779" width="108.28515625" style="1" customWidth="1"/>
    <col min="11780" max="11780" width="14.42578125" style="1" customWidth="1"/>
    <col min="11781" max="11781" width="18.140625" style="1" customWidth="1"/>
    <col min="11782" max="11783" width="0" style="1" hidden="1" customWidth="1"/>
    <col min="11784" max="12032" width="9.140625" style="1"/>
    <col min="12033" max="12033" width="8" style="1" customWidth="1"/>
    <col min="12034" max="12034" width="22.140625" style="1" customWidth="1"/>
    <col min="12035" max="12035" width="108.28515625" style="1" customWidth="1"/>
    <col min="12036" max="12036" width="14.42578125" style="1" customWidth="1"/>
    <col min="12037" max="12037" width="18.140625" style="1" customWidth="1"/>
    <col min="12038" max="12039" width="0" style="1" hidden="1" customWidth="1"/>
    <col min="12040" max="12288" width="9.140625" style="1"/>
    <col min="12289" max="12289" width="8" style="1" customWidth="1"/>
    <col min="12290" max="12290" width="22.140625" style="1" customWidth="1"/>
    <col min="12291" max="12291" width="108.28515625" style="1" customWidth="1"/>
    <col min="12292" max="12292" width="14.42578125" style="1" customWidth="1"/>
    <col min="12293" max="12293" width="18.140625" style="1" customWidth="1"/>
    <col min="12294" max="12295" width="0" style="1" hidden="1" customWidth="1"/>
    <col min="12296" max="12544" width="9.140625" style="1"/>
    <col min="12545" max="12545" width="8" style="1" customWidth="1"/>
    <col min="12546" max="12546" width="22.140625" style="1" customWidth="1"/>
    <col min="12547" max="12547" width="108.28515625" style="1" customWidth="1"/>
    <col min="12548" max="12548" width="14.42578125" style="1" customWidth="1"/>
    <col min="12549" max="12549" width="18.140625" style="1" customWidth="1"/>
    <col min="12550" max="12551" width="0" style="1" hidden="1" customWidth="1"/>
    <col min="12552" max="12800" width="9.140625" style="1"/>
    <col min="12801" max="12801" width="8" style="1" customWidth="1"/>
    <col min="12802" max="12802" width="22.140625" style="1" customWidth="1"/>
    <col min="12803" max="12803" width="108.28515625" style="1" customWidth="1"/>
    <col min="12804" max="12804" width="14.42578125" style="1" customWidth="1"/>
    <col min="12805" max="12805" width="18.140625" style="1" customWidth="1"/>
    <col min="12806" max="12807" width="0" style="1" hidden="1" customWidth="1"/>
    <col min="12808" max="13056" width="9.140625" style="1"/>
    <col min="13057" max="13057" width="8" style="1" customWidth="1"/>
    <col min="13058" max="13058" width="22.140625" style="1" customWidth="1"/>
    <col min="13059" max="13059" width="108.28515625" style="1" customWidth="1"/>
    <col min="13060" max="13060" width="14.42578125" style="1" customWidth="1"/>
    <col min="13061" max="13061" width="18.140625" style="1" customWidth="1"/>
    <col min="13062" max="13063" width="0" style="1" hidden="1" customWidth="1"/>
    <col min="13064" max="13312" width="9.140625" style="1"/>
    <col min="13313" max="13313" width="8" style="1" customWidth="1"/>
    <col min="13314" max="13314" width="22.140625" style="1" customWidth="1"/>
    <col min="13315" max="13315" width="108.28515625" style="1" customWidth="1"/>
    <col min="13316" max="13316" width="14.42578125" style="1" customWidth="1"/>
    <col min="13317" max="13317" width="18.140625" style="1" customWidth="1"/>
    <col min="13318" max="13319" width="0" style="1" hidden="1" customWidth="1"/>
    <col min="13320" max="13568" width="9.140625" style="1"/>
    <col min="13569" max="13569" width="8" style="1" customWidth="1"/>
    <col min="13570" max="13570" width="22.140625" style="1" customWidth="1"/>
    <col min="13571" max="13571" width="108.28515625" style="1" customWidth="1"/>
    <col min="13572" max="13572" width="14.42578125" style="1" customWidth="1"/>
    <col min="13573" max="13573" width="18.140625" style="1" customWidth="1"/>
    <col min="13574" max="13575" width="0" style="1" hidden="1" customWidth="1"/>
    <col min="13576" max="13824" width="9.140625" style="1"/>
    <col min="13825" max="13825" width="8" style="1" customWidth="1"/>
    <col min="13826" max="13826" width="22.140625" style="1" customWidth="1"/>
    <col min="13827" max="13827" width="108.28515625" style="1" customWidth="1"/>
    <col min="13828" max="13828" width="14.42578125" style="1" customWidth="1"/>
    <col min="13829" max="13829" width="18.140625" style="1" customWidth="1"/>
    <col min="13830" max="13831" width="0" style="1" hidden="1" customWidth="1"/>
    <col min="13832" max="14080" width="9.140625" style="1"/>
    <col min="14081" max="14081" width="8" style="1" customWidth="1"/>
    <col min="14082" max="14082" width="22.140625" style="1" customWidth="1"/>
    <col min="14083" max="14083" width="108.28515625" style="1" customWidth="1"/>
    <col min="14084" max="14084" width="14.42578125" style="1" customWidth="1"/>
    <col min="14085" max="14085" width="18.140625" style="1" customWidth="1"/>
    <col min="14086" max="14087" width="0" style="1" hidden="1" customWidth="1"/>
    <col min="14088" max="14336" width="9.140625" style="1"/>
    <col min="14337" max="14337" width="8" style="1" customWidth="1"/>
    <col min="14338" max="14338" width="22.140625" style="1" customWidth="1"/>
    <col min="14339" max="14339" width="108.28515625" style="1" customWidth="1"/>
    <col min="14340" max="14340" width="14.42578125" style="1" customWidth="1"/>
    <col min="14341" max="14341" width="18.140625" style="1" customWidth="1"/>
    <col min="14342" max="14343" width="0" style="1" hidden="1" customWidth="1"/>
    <col min="14344" max="14592" width="9.140625" style="1"/>
    <col min="14593" max="14593" width="8" style="1" customWidth="1"/>
    <col min="14594" max="14594" width="22.140625" style="1" customWidth="1"/>
    <col min="14595" max="14595" width="108.28515625" style="1" customWidth="1"/>
    <col min="14596" max="14596" width="14.42578125" style="1" customWidth="1"/>
    <col min="14597" max="14597" width="18.140625" style="1" customWidth="1"/>
    <col min="14598" max="14599" width="0" style="1" hidden="1" customWidth="1"/>
    <col min="14600" max="14848" width="9.140625" style="1"/>
    <col min="14849" max="14849" width="8" style="1" customWidth="1"/>
    <col min="14850" max="14850" width="22.140625" style="1" customWidth="1"/>
    <col min="14851" max="14851" width="108.28515625" style="1" customWidth="1"/>
    <col min="14852" max="14852" width="14.42578125" style="1" customWidth="1"/>
    <col min="14853" max="14853" width="18.140625" style="1" customWidth="1"/>
    <col min="14854" max="14855" width="0" style="1" hidden="1" customWidth="1"/>
    <col min="14856" max="15104" width="9.140625" style="1"/>
    <col min="15105" max="15105" width="8" style="1" customWidth="1"/>
    <col min="15106" max="15106" width="22.140625" style="1" customWidth="1"/>
    <col min="15107" max="15107" width="108.28515625" style="1" customWidth="1"/>
    <col min="15108" max="15108" width="14.42578125" style="1" customWidth="1"/>
    <col min="15109" max="15109" width="18.140625" style="1" customWidth="1"/>
    <col min="15110" max="15111" width="0" style="1" hidden="1" customWidth="1"/>
    <col min="15112" max="15360" width="9.140625" style="1"/>
    <col min="15361" max="15361" width="8" style="1" customWidth="1"/>
    <col min="15362" max="15362" width="22.140625" style="1" customWidth="1"/>
    <col min="15363" max="15363" width="108.28515625" style="1" customWidth="1"/>
    <col min="15364" max="15364" width="14.42578125" style="1" customWidth="1"/>
    <col min="15365" max="15365" width="18.140625" style="1" customWidth="1"/>
    <col min="15366" max="15367" width="0" style="1" hidden="1" customWidth="1"/>
    <col min="15368" max="15616" width="9.140625" style="1"/>
    <col min="15617" max="15617" width="8" style="1" customWidth="1"/>
    <col min="15618" max="15618" width="22.140625" style="1" customWidth="1"/>
    <col min="15619" max="15619" width="108.28515625" style="1" customWidth="1"/>
    <col min="15620" max="15620" width="14.42578125" style="1" customWidth="1"/>
    <col min="15621" max="15621" width="18.140625" style="1" customWidth="1"/>
    <col min="15622" max="15623" width="0" style="1" hidden="1" customWidth="1"/>
    <col min="15624" max="15872" width="9.140625" style="1"/>
    <col min="15873" max="15873" width="8" style="1" customWidth="1"/>
    <col min="15874" max="15874" width="22.140625" style="1" customWidth="1"/>
    <col min="15875" max="15875" width="108.28515625" style="1" customWidth="1"/>
    <col min="15876" max="15876" width="14.42578125" style="1" customWidth="1"/>
    <col min="15877" max="15877" width="18.140625" style="1" customWidth="1"/>
    <col min="15878" max="15879" width="0" style="1" hidden="1" customWidth="1"/>
    <col min="15880" max="16128" width="9.140625" style="1"/>
    <col min="16129" max="16129" width="8" style="1" customWidth="1"/>
    <col min="16130" max="16130" width="22.140625" style="1" customWidth="1"/>
    <col min="16131" max="16131" width="108.28515625" style="1" customWidth="1"/>
    <col min="16132" max="16132" width="14.42578125" style="1" customWidth="1"/>
    <col min="16133" max="16133" width="18.140625" style="1" customWidth="1"/>
    <col min="16134" max="16135" width="0" style="1" hidden="1" customWidth="1"/>
    <col min="16136" max="16384" width="9.140625" style="1"/>
  </cols>
  <sheetData>
    <row r="1" spans="1:7" ht="18.75" customHeight="1" x14ac:dyDescent="0.25">
      <c r="A1" s="7">
        <v>2</v>
      </c>
      <c r="B1" s="8" t="s">
        <v>0</v>
      </c>
      <c r="C1" s="8"/>
      <c r="D1" s="8"/>
      <c r="E1" s="8"/>
      <c r="F1" s="8"/>
      <c r="G1" s="8"/>
    </row>
    <row r="2" spans="1:7" x14ac:dyDescent="0.25">
      <c r="A2" s="17" t="s">
        <v>1</v>
      </c>
      <c r="B2" s="12" t="s">
        <v>2</v>
      </c>
      <c r="C2" s="12"/>
      <c r="D2" s="12"/>
      <c r="E2" s="12"/>
      <c r="F2" s="12"/>
      <c r="G2" s="12"/>
    </row>
    <row r="3" spans="1:7" s="16" customFormat="1" ht="37.5" x14ac:dyDescent="0.25">
      <c r="A3" s="13" t="s">
        <v>3</v>
      </c>
      <c r="B3" s="14" t="s">
        <v>4</v>
      </c>
      <c r="C3" s="15" t="s">
        <v>5</v>
      </c>
      <c r="D3" s="9" t="s">
        <v>6</v>
      </c>
      <c r="E3" s="10">
        <f>'[1]кальк платные'!AD27</f>
        <v>862</v>
      </c>
      <c r="F3" s="10">
        <v>784</v>
      </c>
      <c r="G3" s="11">
        <f t="shared" ref="G3:G9" si="0">E3-F3</f>
        <v>78</v>
      </c>
    </row>
    <row r="4" spans="1:7" s="16" customFormat="1" ht="37.5" x14ac:dyDescent="0.25">
      <c r="A4" s="13" t="s">
        <v>7</v>
      </c>
      <c r="B4" s="14" t="s">
        <v>8</v>
      </c>
      <c r="C4" s="18" t="s">
        <v>9</v>
      </c>
      <c r="D4" s="9" t="s">
        <v>6</v>
      </c>
      <c r="E4" s="10">
        <f>'[1]кальк платные'!AD28</f>
        <v>1033</v>
      </c>
      <c r="F4" s="10">
        <v>874</v>
      </c>
      <c r="G4" s="11">
        <f t="shared" si="0"/>
        <v>159</v>
      </c>
    </row>
    <row r="5" spans="1:7" s="16" customFormat="1" ht="37.5" x14ac:dyDescent="0.25">
      <c r="A5" s="13" t="s">
        <v>10</v>
      </c>
      <c r="B5" s="14" t="s">
        <v>11</v>
      </c>
      <c r="C5" s="15" t="s">
        <v>12</v>
      </c>
      <c r="D5" s="9" t="s">
        <v>6</v>
      </c>
      <c r="E5" s="10">
        <f>'[1]кальк платные'!AD29</f>
        <v>1556</v>
      </c>
      <c r="F5" s="10">
        <v>1600</v>
      </c>
      <c r="G5" s="11">
        <f t="shared" si="0"/>
        <v>-44</v>
      </c>
    </row>
    <row r="6" spans="1:7" s="16" customFormat="1" ht="37.5" x14ac:dyDescent="0.25">
      <c r="A6" s="13" t="s">
        <v>13</v>
      </c>
      <c r="B6" s="14" t="s">
        <v>14</v>
      </c>
      <c r="C6" s="18" t="s">
        <v>15</v>
      </c>
      <c r="D6" s="9" t="s">
        <v>6</v>
      </c>
      <c r="E6" s="10">
        <f>'[1]кальк платные'!AD30</f>
        <v>2225</v>
      </c>
      <c r="F6" s="10">
        <v>874</v>
      </c>
      <c r="G6" s="11">
        <f>E6-F6</f>
        <v>1351</v>
      </c>
    </row>
    <row r="7" spans="1:7" s="16" customFormat="1" ht="37.5" customHeight="1" x14ac:dyDescent="0.25">
      <c r="A7" s="13" t="s">
        <v>16</v>
      </c>
      <c r="B7" s="14" t="s">
        <v>17</v>
      </c>
      <c r="C7" s="15" t="s">
        <v>18</v>
      </c>
      <c r="D7" s="9" t="s">
        <v>19</v>
      </c>
      <c r="E7" s="10">
        <f>'[1]кальк платные'!AD35</f>
        <v>14557</v>
      </c>
      <c r="F7" s="10">
        <v>12478</v>
      </c>
      <c r="G7" s="11">
        <f t="shared" si="0"/>
        <v>2079</v>
      </c>
    </row>
    <row r="8" spans="1:7" s="16" customFormat="1" ht="37.5" x14ac:dyDescent="0.25">
      <c r="A8" s="13" t="s">
        <v>20</v>
      </c>
      <c r="B8" s="14" t="s">
        <v>21</v>
      </c>
      <c r="C8" s="15" t="s">
        <v>22</v>
      </c>
      <c r="D8" s="9" t="s">
        <v>19</v>
      </c>
      <c r="E8" s="10">
        <f>'[1]кальк платные'!AD35</f>
        <v>14557</v>
      </c>
      <c r="F8" s="10">
        <v>12478</v>
      </c>
      <c r="G8" s="11">
        <f t="shared" si="0"/>
        <v>2079</v>
      </c>
    </row>
    <row r="9" spans="1:7" s="16" customFormat="1" x14ac:dyDescent="0.25">
      <c r="A9" s="13" t="s">
        <v>23</v>
      </c>
      <c r="B9" s="14" t="s">
        <v>24</v>
      </c>
      <c r="C9" s="15" t="s">
        <v>25</v>
      </c>
      <c r="D9" s="9" t="s">
        <v>19</v>
      </c>
      <c r="E9" s="10">
        <f>'[1]кальк платные'!AD35</f>
        <v>14557</v>
      </c>
      <c r="F9" s="10">
        <v>12478</v>
      </c>
      <c r="G9" s="11">
        <f t="shared" si="0"/>
        <v>2079</v>
      </c>
    </row>
    <row r="10" spans="1:7" x14ac:dyDescent="0.25">
      <c r="A10" s="17" t="s">
        <v>26</v>
      </c>
      <c r="B10" s="12" t="s">
        <v>27</v>
      </c>
      <c r="C10" s="12"/>
      <c r="D10" s="12"/>
      <c r="E10" s="12"/>
      <c r="F10" s="12"/>
      <c r="G10" s="12"/>
    </row>
    <row r="11" spans="1:7" ht="36" customHeight="1" x14ac:dyDescent="0.25">
      <c r="A11" s="19" t="s">
        <v>28</v>
      </c>
      <c r="B11" s="14" t="s">
        <v>29</v>
      </c>
      <c r="C11" s="15" t="s">
        <v>30</v>
      </c>
      <c r="D11" s="20" t="s">
        <v>19</v>
      </c>
      <c r="E11" s="21">
        <f>'[1]кальк платные'!AD38</f>
        <v>6616</v>
      </c>
      <c r="F11" s="21">
        <v>5620</v>
      </c>
      <c r="G11" s="11">
        <f t="shared" ref="G11:G17" si="1">E11-F11</f>
        <v>996</v>
      </c>
    </row>
    <row r="12" spans="1:7" ht="37.5" x14ac:dyDescent="0.25">
      <c r="A12" s="19" t="s">
        <v>31</v>
      </c>
      <c r="B12" s="14" t="s">
        <v>32</v>
      </c>
      <c r="C12" s="15" t="s">
        <v>33</v>
      </c>
      <c r="D12" s="22" t="s">
        <v>34</v>
      </c>
      <c r="E12" s="23">
        <f>'[1]кальк платные'!AD40</f>
        <v>4066</v>
      </c>
      <c r="F12" s="23">
        <v>3538</v>
      </c>
      <c r="G12" s="11">
        <f t="shared" si="1"/>
        <v>528</v>
      </c>
    </row>
    <row r="13" spans="1:7" ht="37.5" customHeight="1" x14ac:dyDescent="0.25">
      <c r="A13" s="19" t="s">
        <v>35</v>
      </c>
      <c r="B13" s="14" t="s">
        <v>36</v>
      </c>
      <c r="C13" s="15" t="s">
        <v>37</v>
      </c>
      <c r="D13" s="24" t="s">
        <v>19</v>
      </c>
      <c r="E13" s="21">
        <f>'[1]кальк платные'!AD42</f>
        <v>10537</v>
      </c>
      <c r="F13" s="21">
        <v>9284</v>
      </c>
      <c r="G13" s="11">
        <f t="shared" si="1"/>
        <v>1253</v>
      </c>
    </row>
    <row r="14" spans="1:7" ht="37.5" x14ac:dyDescent="0.25">
      <c r="A14" s="19" t="s">
        <v>38</v>
      </c>
      <c r="B14" s="14" t="s">
        <v>39</v>
      </c>
      <c r="C14" s="15" t="s">
        <v>40</v>
      </c>
      <c r="D14" s="22" t="s">
        <v>34</v>
      </c>
      <c r="E14" s="23">
        <f>'[1]кальк платные'!AD48</f>
        <v>5421</v>
      </c>
      <c r="F14" s="23">
        <v>4727</v>
      </c>
      <c r="G14" s="11">
        <f t="shared" si="1"/>
        <v>694</v>
      </c>
    </row>
    <row r="15" spans="1:7" ht="37.5" x14ac:dyDescent="0.25">
      <c r="A15" s="19" t="s">
        <v>41</v>
      </c>
      <c r="B15" s="25" t="s">
        <v>42</v>
      </c>
      <c r="C15" s="15" t="s">
        <v>43</v>
      </c>
      <c r="D15" s="22" t="s">
        <v>34</v>
      </c>
      <c r="E15" s="21">
        <f>'[1]кальк платные'!AD44</f>
        <v>4390</v>
      </c>
      <c r="F15" s="21">
        <v>3726</v>
      </c>
      <c r="G15" s="11">
        <f t="shared" si="1"/>
        <v>664</v>
      </c>
    </row>
    <row r="16" spans="1:7" ht="37.5" x14ac:dyDescent="0.25">
      <c r="A16" s="19" t="s">
        <v>44</v>
      </c>
      <c r="B16" s="14" t="s">
        <v>45</v>
      </c>
      <c r="C16" s="15" t="s">
        <v>46</v>
      </c>
      <c r="D16" s="22" t="s">
        <v>34</v>
      </c>
      <c r="E16" s="21">
        <f>'[1]кальк платные'!AD46</f>
        <v>4085</v>
      </c>
      <c r="F16" s="21">
        <v>3433</v>
      </c>
      <c r="G16" s="11">
        <f t="shared" si="1"/>
        <v>652</v>
      </c>
    </row>
    <row r="17" spans="1:7" ht="37.5" x14ac:dyDescent="0.25">
      <c r="A17" s="19" t="s">
        <v>47</v>
      </c>
      <c r="B17" s="14" t="s">
        <v>48</v>
      </c>
      <c r="C17" s="15" t="s">
        <v>49</v>
      </c>
      <c r="D17" s="22" t="s">
        <v>34</v>
      </c>
      <c r="E17" s="21">
        <f>'[1]кальк платные'!AD50</f>
        <v>10392</v>
      </c>
      <c r="F17" s="21">
        <v>9030</v>
      </c>
      <c r="G17" s="11">
        <f t="shared" si="1"/>
        <v>1362</v>
      </c>
    </row>
    <row r="18" spans="1:7" x14ac:dyDescent="0.25">
      <c r="A18" s="17" t="s">
        <v>50</v>
      </c>
      <c r="B18" s="12" t="s">
        <v>51</v>
      </c>
      <c r="C18" s="12"/>
      <c r="D18" s="12"/>
      <c r="E18" s="12"/>
      <c r="F18" s="12"/>
      <c r="G18" s="12"/>
    </row>
    <row r="19" spans="1:7" s="16" customFormat="1" ht="19.5" customHeight="1" x14ac:dyDescent="0.25">
      <c r="A19" s="26" t="s">
        <v>52</v>
      </c>
      <c r="B19" s="27" t="s">
        <v>53</v>
      </c>
      <c r="C19" s="28" t="s">
        <v>54</v>
      </c>
      <c r="D19" s="29" t="s">
        <v>55</v>
      </c>
      <c r="E19" s="23">
        <f>'[1]кальк платные'!AD52</f>
        <v>1680</v>
      </c>
      <c r="F19" s="10"/>
      <c r="G19" s="11">
        <f>E19-F19</f>
        <v>1680</v>
      </c>
    </row>
    <row r="20" spans="1:7" s="16" customFormat="1" ht="19.5" customHeight="1" x14ac:dyDescent="0.25">
      <c r="A20" s="26" t="s">
        <v>56</v>
      </c>
      <c r="B20" s="27" t="s">
        <v>57</v>
      </c>
      <c r="C20" s="28" t="s">
        <v>58</v>
      </c>
      <c r="D20" s="29" t="s">
        <v>55</v>
      </c>
      <c r="E20" s="23">
        <f>'[1]кальк платные'!AD53</f>
        <v>1680</v>
      </c>
      <c r="F20" s="10"/>
      <c r="G20" s="11">
        <f>E20-F20</f>
        <v>1680</v>
      </c>
    </row>
    <row r="21" spans="1:7" s="16" customFormat="1" ht="19.5" customHeight="1" x14ac:dyDescent="0.25">
      <c r="A21" s="26" t="s">
        <v>59</v>
      </c>
      <c r="B21" s="14" t="s">
        <v>60</v>
      </c>
      <c r="C21" s="15" t="s">
        <v>61</v>
      </c>
      <c r="D21" s="9" t="s">
        <v>55</v>
      </c>
      <c r="E21" s="10">
        <f>'[1]кальк платные'!AD58</f>
        <v>371</v>
      </c>
      <c r="F21" s="10">
        <v>272</v>
      </c>
      <c r="G21" s="11">
        <f t="shared" ref="G21:G85" si="2">E21-F21</f>
        <v>99</v>
      </c>
    </row>
    <row r="22" spans="1:7" s="16" customFormat="1" ht="19.5" customHeight="1" x14ac:dyDescent="0.25">
      <c r="A22" s="26" t="s">
        <v>62</v>
      </c>
      <c r="B22" s="14" t="s">
        <v>63</v>
      </c>
      <c r="C22" s="15" t="s">
        <v>64</v>
      </c>
      <c r="D22" s="9" t="s">
        <v>65</v>
      </c>
      <c r="E22" s="10">
        <f>'[1]кальк платные'!AD54</f>
        <v>198</v>
      </c>
      <c r="F22" s="10">
        <v>140</v>
      </c>
      <c r="G22" s="11">
        <f t="shared" si="2"/>
        <v>58</v>
      </c>
    </row>
    <row r="23" spans="1:7" s="16" customFormat="1" ht="37.5" x14ac:dyDescent="0.25">
      <c r="A23" s="26" t="s">
        <v>66</v>
      </c>
      <c r="B23" s="14" t="s">
        <v>63</v>
      </c>
      <c r="C23" s="15" t="s">
        <v>67</v>
      </c>
      <c r="D23" s="9" t="s">
        <v>65</v>
      </c>
      <c r="E23" s="10">
        <f>'[1]кальк платные'!AD58</f>
        <v>371</v>
      </c>
      <c r="F23" s="10">
        <v>272</v>
      </c>
      <c r="G23" s="11">
        <f t="shared" si="2"/>
        <v>99</v>
      </c>
    </row>
    <row r="24" spans="1:7" s="16" customFormat="1" ht="20.25" customHeight="1" x14ac:dyDescent="0.25">
      <c r="A24" s="26" t="s">
        <v>68</v>
      </c>
      <c r="B24" s="14" t="s">
        <v>69</v>
      </c>
      <c r="C24" s="15" t="s">
        <v>70</v>
      </c>
      <c r="D24" s="9" t="s">
        <v>55</v>
      </c>
      <c r="E24" s="10">
        <f>'[1]кальк платные'!AD58</f>
        <v>371</v>
      </c>
      <c r="F24" s="10">
        <v>272</v>
      </c>
      <c r="G24" s="11">
        <f t="shared" si="2"/>
        <v>99</v>
      </c>
    </row>
    <row r="25" spans="1:7" s="16" customFormat="1" ht="20.25" customHeight="1" x14ac:dyDescent="0.25">
      <c r="A25" s="26" t="s">
        <v>71</v>
      </c>
      <c r="B25" s="14" t="s">
        <v>72</v>
      </c>
      <c r="C25" s="15" t="s">
        <v>73</v>
      </c>
      <c r="D25" s="9" t="s">
        <v>55</v>
      </c>
      <c r="E25" s="10">
        <f>'[1]кальк платные'!AD59</f>
        <v>1451</v>
      </c>
      <c r="F25" s="10">
        <v>954</v>
      </c>
      <c r="G25" s="11">
        <f t="shared" si="2"/>
        <v>497</v>
      </c>
    </row>
    <row r="26" spans="1:7" s="16" customFormat="1" ht="37.5" customHeight="1" x14ac:dyDescent="0.25">
      <c r="A26" s="26" t="s">
        <v>74</v>
      </c>
      <c r="B26" s="14" t="s">
        <v>75</v>
      </c>
      <c r="C26" s="15" t="s">
        <v>76</v>
      </c>
      <c r="D26" s="9" t="s">
        <v>55</v>
      </c>
      <c r="E26" s="10">
        <f>'[1]кальк платные'!AD82</f>
        <v>995</v>
      </c>
      <c r="F26" s="10">
        <v>970</v>
      </c>
      <c r="G26" s="11">
        <f t="shared" si="2"/>
        <v>25</v>
      </c>
    </row>
    <row r="27" spans="1:7" s="16" customFormat="1" x14ac:dyDescent="0.25">
      <c r="A27" s="26" t="s">
        <v>77</v>
      </c>
      <c r="B27" s="14" t="s">
        <v>78</v>
      </c>
      <c r="C27" s="15" t="s">
        <v>79</v>
      </c>
      <c r="D27" s="9" t="s">
        <v>55</v>
      </c>
      <c r="E27" s="10">
        <f>'[1]кальк платные'!AD82</f>
        <v>995</v>
      </c>
      <c r="F27" s="10">
        <v>970</v>
      </c>
      <c r="G27" s="11">
        <f t="shared" si="2"/>
        <v>25</v>
      </c>
    </row>
    <row r="28" spans="1:7" s="16" customFormat="1" x14ac:dyDescent="0.25">
      <c r="A28" s="26" t="s">
        <v>80</v>
      </c>
      <c r="B28" s="14" t="s">
        <v>81</v>
      </c>
      <c r="C28" s="15" t="s">
        <v>82</v>
      </c>
      <c r="D28" s="9" t="s">
        <v>55</v>
      </c>
      <c r="E28" s="10">
        <f>'[1]кальк платные'!AD82</f>
        <v>995</v>
      </c>
      <c r="F28" s="10">
        <v>970</v>
      </c>
      <c r="G28" s="11">
        <f t="shared" si="2"/>
        <v>25</v>
      </c>
    </row>
    <row r="29" spans="1:7" s="16" customFormat="1" x14ac:dyDescent="0.25">
      <c r="A29" s="26" t="s">
        <v>83</v>
      </c>
      <c r="B29" s="14" t="s">
        <v>84</v>
      </c>
      <c r="C29" s="15" t="s">
        <v>85</v>
      </c>
      <c r="D29" s="9" t="s">
        <v>55</v>
      </c>
      <c r="E29" s="23">
        <f>'[1]кальк платные'!AD82+'[1]кальк платные'!AD63</f>
        <v>1110</v>
      </c>
      <c r="F29" s="10">
        <v>970</v>
      </c>
      <c r="G29" s="11">
        <f t="shared" si="2"/>
        <v>140</v>
      </c>
    </row>
    <row r="30" spans="1:7" s="16" customFormat="1" x14ac:dyDescent="0.25">
      <c r="A30" s="26" t="s">
        <v>86</v>
      </c>
      <c r="B30" s="14" t="s">
        <v>87</v>
      </c>
      <c r="C30" s="15" t="s">
        <v>88</v>
      </c>
      <c r="D30" s="9" t="s">
        <v>55</v>
      </c>
      <c r="E30" s="10">
        <f>'[1]кальк платные'!AD82</f>
        <v>995</v>
      </c>
      <c r="F30" s="10">
        <v>970</v>
      </c>
      <c r="G30" s="11">
        <f t="shared" si="2"/>
        <v>25</v>
      </c>
    </row>
    <row r="31" spans="1:7" s="16" customFormat="1" x14ac:dyDescent="0.25">
      <c r="A31" s="26" t="s">
        <v>89</v>
      </c>
      <c r="B31" s="14" t="s">
        <v>90</v>
      </c>
      <c r="C31" s="15" t="s">
        <v>91</v>
      </c>
      <c r="D31" s="9" t="s">
        <v>55</v>
      </c>
      <c r="E31" s="10">
        <f>'[1]кальк платные'!AD82</f>
        <v>995</v>
      </c>
      <c r="F31" s="10">
        <v>970</v>
      </c>
      <c r="G31" s="11">
        <f t="shared" si="2"/>
        <v>25</v>
      </c>
    </row>
    <row r="32" spans="1:7" s="16" customFormat="1" x14ac:dyDescent="0.25">
      <c r="A32" s="26" t="s">
        <v>92</v>
      </c>
      <c r="B32" s="14" t="s">
        <v>93</v>
      </c>
      <c r="C32" s="15" t="s">
        <v>94</v>
      </c>
      <c r="D32" s="9" t="s">
        <v>55</v>
      </c>
      <c r="E32" s="10">
        <f>'[1]кальк платные'!AD82</f>
        <v>995</v>
      </c>
      <c r="F32" s="10">
        <v>970</v>
      </c>
      <c r="G32" s="11">
        <f t="shared" si="2"/>
        <v>25</v>
      </c>
    </row>
    <row r="33" spans="1:7" s="16" customFormat="1" x14ac:dyDescent="0.25">
      <c r="A33" s="26" t="s">
        <v>95</v>
      </c>
      <c r="B33" s="14" t="s">
        <v>96</v>
      </c>
      <c r="C33" s="15" t="s">
        <v>97</v>
      </c>
      <c r="D33" s="9" t="s">
        <v>55</v>
      </c>
      <c r="E33" s="10">
        <f>'[1]кальк платные'!AD82</f>
        <v>995</v>
      </c>
      <c r="F33" s="10">
        <v>970</v>
      </c>
      <c r="G33" s="11">
        <f t="shared" si="2"/>
        <v>25</v>
      </c>
    </row>
    <row r="34" spans="1:7" s="16" customFormat="1" ht="37.5" x14ac:dyDescent="0.25">
      <c r="A34" s="26" t="s">
        <v>98</v>
      </c>
      <c r="B34" s="14" t="s">
        <v>99</v>
      </c>
      <c r="C34" s="15" t="s">
        <v>100</v>
      </c>
      <c r="D34" s="9" t="s">
        <v>55</v>
      </c>
      <c r="E34" s="10">
        <f>'[1]кальк платные'!AD82</f>
        <v>995</v>
      </c>
      <c r="F34" s="10">
        <v>970</v>
      </c>
      <c r="G34" s="11">
        <f t="shared" si="2"/>
        <v>25</v>
      </c>
    </row>
    <row r="35" spans="1:7" s="16" customFormat="1" x14ac:dyDescent="0.25">
      <c r="A35" s="26" t="s">
        <v>101</v>
      </c>
      <c r="B35" s="14" t="s">
        <v>102</v>
      </c>
      <c r="C35" s="15" t="s">
        <v>103</v>
      </c>
      <c r="D35" s="9" t="s">
        <v>55</v>
      </c>
      <c r="E35" s="10">
        <f>'[1]кальк платные'!AD82</f>
        <v>995</v>
      </c>
      <c r="F35" s="10">
        <v>970</v>
      </c>
      <c r="G35" s="11">
        <f t="shared" si="2"/>
        <v>25</v>
      </c>
    </row>
    <row r="36" spans="1:7" s="16" customFormat="1" x14ac:dyDescent="0.25">
      <c r="A36" s="26" t="s">
        <v>104</v>
      </c>
      <c r="B36" s="14" t="s">
        <v>105</v>
      </c>
      <c r="C36" s="15" t="s">
        <v>106</v>
      </c>
      <c r="D36" s="9" t="s">
        <v>55</v>
      </c>
      <c r="E36" s="10">
        <f>'[1]кальк платные'!AD82</f>
        <v>995</v>
      </c>
      <c r="F36" s="10">
        <v>970</v>
      </c>
      <c r="G36" s="11">
        <f t="shared" si="2"/>
        <v>25</v>
      </c>
    </row>
    <row r="37" spans="1:7" s="16" customFormat="1" x14ac:dyDescent="0.25">
      <c r="A37" s="26" t="s">
        <v>107</v>
      </c>
      <c r="B37" s="14" t="s">
        <v>108</v>
      </c>
      <c r="C37" s="15" t="s">
        <v>109</v>
      </c>
      <c r="D37" s="9" t="s">
        <v>55</v>
      </c>
      <c r="E37" s="10">
        <f>'[1]кальк платные'!AD82</f>
        <v>995</v>
      </c>
      <c r="F37" s="10">
        <v>970</v>
      </c>
      <c r="G37" s="11">
        <f t="shared" si="2"/>
        <v>25</v>
      </c>
    </row>
    <row r="38" spans="1:7" s="16" customFormat="1" x14ac:dyDescent="0.25">
      <c r="A38" s="26" t="s">
        <v>110</v>
      </c>
      <c r="B38" s="14" t="s">
        <v>111</v>
      </c>
      <c r="C38" s="15" t="s">
        <v>112</v>
      </c>
      <c r="D38" s="9" t="s">
        <v>55</v>
      </c>
      <c r="E38" s="10">
        <f>'[1]кальк платные'!AD82</f>
        <v>995</v>
      </c>
      <c r="F38" s="10">
        <v>970</v>
      </c>
      <c r="G38" s="11">
        <f t="shared" si="2"/>
        <v>25</v>
      </c>
    </row>
    <row r="39" spans="1:7" s="16" customFormat="1" x14ac:dyDescent="0.25">
      <c r="A39" s="26" t="s">
        <v>113</v>
      </c>
      <c r="B39" s="14" t="s">
        <v>114</v>
      </c>
      <c r="C39" s="15" t="s">
        <v>115</v>
      </c>
      <c r="D39" s="9" t="s">
        <v>55</v>
      </c>
      <c r="E39" s="10">
        <f>'[1]кальк платные'!AD82</f>
        <v>995</v>
      </c>
      <c r="F39" s="10">
        <v>970</v>
      </c>
      <c r="G39" s="11">
        <f t="shared" si="2"/>
        <v>25</v>
      </c>
    </row>
    <row r="40" spans="1:7" s="16" customFormat="1" x14ac:dyDescent="0.25">
      <c r="A40" s="26" t="s">
        <v>116</v>
      </c>
      <c r="B40" s="14" t="s">
        <v>117</v>
      </c>
      <c r="C40" s="15" t="s">
        <v>118</v>
      </c>
      <c r="D40" s="9" t="s">
        <v>55</v>
      </c>
      <c r="E40" s="10">
        <f>'[1]кальк платные'!AD82</f>
        <v>995</v>
      </c>
      <c r="F40" s="10">
        <v>970</v>
      </c>
      <c r="G40" s="11">
        <f t="shared" si="2"/>
        <v>25</v>
      </c>
    </row>
    <row r="41" spans="1:7" s="16" customFormat="1" x14ac:dyDescent="0.25">
      <c r="A41" s="26" t="s">
        <v>119</v>
      </c>
      <c r="B41" s="14" t="s">
        <v>120</v>
      </c>
      <c r="C41" s="15" t="s">
        <v>121</v>
      </c>
      <c r="D41" s="9" t="s">
        <v>55</v>
      </c>
      <c r="E41" s="10">
        <f>'[1]кальк платные'!AD82</f>
        <v>995</v>
      </c>
      <c r="F41" s="10">
        <v>970</v>
      </c>
      <c r="G41" s="11">
        <f t="shared" si="2"/>
        <v>25</v>
      </c>
    </row>
    <row r="42" spans="1:7" s="16" customFormat="1" x14ac:dyDescent="0.25">
      <c r="A42" s="26" t="s">
        <v>122</v>
      </c>
      <c r="B42" s="14" t="s">
        <v>123</v>
      </c>
      <c r="C42" s="15" t="s">
        <v>124</v>
      </c>
      <c r="D42" s="9" t="s">
        <v>55</v>
      </c>
      <c r="E42" s="10">
        <f>'[1]кальк платные'!AD82</f>
        <v>995</v>
      </c>
      <c r="F42" s="10">
        <v>970</v>
      </c>
      <c r="G42" s="11">
        <f t="shared" si="2"/>
        <v>25</v>
      </c>
    </row>
    <row r="43" spans="1:7" s="16" customFormat="1" x14ac:dyDescent="0.25">
      <c r="A43" s="26" t="s">
        <v>125</v>
      </c>
      <c r="B43" s="14" t="s">
        <v>126</v>
      </c>
      <c r="C43" s="15" t="s">
        <v>127</v>
      </c>
      <c r="D43" s="9" t="s">
        <v>55</v>
      </c>
      <c r="E43" s="10">
        <f>'[1]кальк платные'!AD82</f>
        <v>995</v>
      </c>
      <c r="F43" s="10">
        <v>970</v>
      </c>
      <c r="G43" s="11">
        <f t="shared" si="2"/>
        <v>25</v>
      </c>
    </row>
    <row r="44" spans="1:7" s="16" customFormat="1" x14ac:dyDescent="0.25">
      <c r="A44" s="26" t="s">
        <v>128</v>
      </c>
      <c r="B44" s="14" t="s">
        <v>129</v>
      </c>
      <c r="C44" s="15" t="s">
        <v>130</v>
      </c>
      <c r="D44" s="9" t="s">
        <v>55</v>
      </c>
      <c r="E44" s="10">
        <f>'[1]кальк платные'!AD82</f>
        <v>995</v>
      </c>
      <c r="F44" s="10">
        <v>970</v>
      </c>
      <c r="G44" s="11">
        <f t="shared" si="2"/>
        <v>25</v>
      </c>
    </row>
    <row r="45" spans="1:7" s="16" customFormat="1" x14ac:dyDescent="0.25">
      <c r="A45" s="26" t="s">
        <v>131</v>
      </c>
      <c r="B45" s="14" t="s">
        <v>132</v>
      </c>
      <c r="C45" s="15" t="s">
        <v>133</v>
      </c>
      <c r="D45" s="9" t="s">
        <v>55</v>
      </c>
      <c r="E45" s="10">
        <f>'[1]кальк платные'!AD82</f>
        <v>995</v>
      </c>
      <c r="F45" s="10">
        <v>970</v>
      </c>
      <c r="G45" s="11">
        <f t="shared" si="2"/>
        <v>25</v>
      </c>
    </row>
    <row r="46" spans="1:7" s="16" customFormat="1" ht="37.5" x14ac:dyDescent="0.25">
      <c r="A46" s="26" t="s">
        <v>134</v>
      </c>
      <c r="B46" s="14" t="s">
        <v>135</v>
      </c>
      <c r="C46" s="15" t="s">
        <v>136</v>
      </c>
      <c r="D46" s="9" t="s">
        <v>55</v>
      </c>
      <c r="E46" s="23">
        <f>'[1]кальк платные'!AD82+'[1]кальк платные'!AD80</f>
        <v>1110</v>
      </c>
      <c r="F46" s="10">
        <v>970</v>
      </c>
      <c r="G46" s="11">
        <f t="shared" si="2"/>
        <v>140</v>
      </c>
    </row>
    <row r="47" spans="1:7" s="16" customFormat="1" x14ac:dyDescent="0.25">
      <c r="A47" s="26" t="s">
        <v>137</v>
      </c>
      <c r="B47" s="14" t="s">
        <v>138</v>
      </c>
      <c r="C47" s="15" t="s">
        <v>139</v>
      </c>
      <c r="D47" s="9" t="s">
        <v>55</v>
      </c>
      <c r="E47" s="10">
        <f>'[1]кальк платные'!AD82</f>
        <v>995</v>
      </c>
      <c r="F47" s="10">
        <v>970</v>
      </c>
      <c r="G47" s="11">
        <f t="shared" si="2"/>
        <v>25</v>
      </c>
    </row>
    <row r="48" spans="1:7" s="16" customFormat="1" ht="18" customHeight="1" x14ac:dyDescent="0.25">
      <c r="A48" s="26" t="s">
        <v>140</v>
      </c>
      <c r="B48" s="14" t="s">
        <v>141</v>
      </c>
      <c r="C48" s="15" t="s">
        <v>142</v>
      </c>
      <c r="D48" s="9" t="s">
        <v>55</v>
      </c>
      <c r="E48" s="10">
        <f>'[1]кальк платные'!AD83</f>
        <v>1330</v>
      </c>
      <c r="F48" s="10">
        <v>1280</v>
      </c>
      <c r="G48" s="11">
        <f t="shared" si="2"/>
        <v>50</v>
      </c>
    </row>
    <row r="49" spans="1:7" s="16" customFormat="1" x14ac:dyDescent="0.25">
      <c r="A49" s="26" t="s">
        <v>143</v>
      </c>
      <c r="B49" s="30" t="s">
        <v>144</v>
      </c>
      <c r="C49" s="31" t="s">
        <v>145</v>
      </c>
      <c r="D49" s="9" t="s">
        <v>55</v>
      </c>
      <c r="E49" s="23">
        <v>1470</v>
      </c>
      <c r="F49" s="10"/>
      <c r="G49" s="11">
        <f t="shared" si="2"/>
        <v>1470</v>
      </c>
    </row>
    <row r="50" spans="1:7" s="16" customFormat="1" ht="18" customHeight="1" x14ac:dyDescent="0.25">
      <c r="A50" s="26" t="s">
        <v>146</v>
      </c>
      <c r="B50" s="32" t="s">
        <v>147</v>
      </c>
      <c r="C50" s="33" t="s">
        <v>148</v>
      </c>
      <c r="D50" s="9" t="s">
        <v>55</v>
      </c>
      <c r="E50" s="10">
        <f>'[1]кальк платные'!AD86</f>
        <v>898</v>
      </c>
      <c r="F50" s="10">
        <v>875</v>
      </c>
      <c r="G50" s="11">
        <f t="shared" si="2"/>
        <v>23</v>
      </c>
    </row>
    <row r="51" spans="1:7" s="16" customFormat="1" ht="18" customHeight="1" x14ac:dyDescent="0.25">
      <c r="A51" s="26" t="s">
        <v>149</v>
      </c>
      <c r="B51" s="32" t="s">
        <v>150</v>
      </c>
      <c r="C51" s="33" t="s">
        <v>151</v>
      </c>
      <c r="D51" s="9" t="s">
        <v>55</v>
      </c>
      <c r="E51" s="10">
        <f>'[1]кальк платные'!AD86</f>
        <v>898</v>
      </c>
      <c r="F51" s="10">
        <v>875</v>
      </c>
      <c r="G51" s="11">
        <f t="shared" si="2"/>
        <v>23</v>
      </c>
    </row>
    <row r="52" spans="1:7" s="16" customFormat="1" ht="18.75" customHeight="1" x14ac:dyDescent="0.25">
      <c r="A52" s="26" t="s">
        <v>152</v>
      </c>
      <c r="B52" s="32" t="s">
        <v>153</v>
      </c>
      <c r="C52" s="33" t="s">
        <v>154</v>
      </c>
      <c r="D52" s="9" t="s">
        <v>55</v>
      </c>
      <c r="E52" s="10">
        <f>'[1]кальк платные'!AD106</f>
        <v>854</v>
      </c>
      <c r="F52" s="10">
        <v>850</v>
      </c>
      <c r="G52" s="11">
        <f t="shared" si="2"/>
        <v>4</v>
      </c>
    </row>
    <row r="53" spans="1:7" s="16" customFormat="1" ht="37.5" x14ac:dyDescent="0.25">
      <c r="A53" s="26" t="s">
        <v>155</v>
      </c>
      <c r="B53" s="32" t="s">
        <v>156</v>
      </c>
      <c r="C53" s="33" t="s">
        <v>157</v>
      </c>
      <c r="D53" s="9" t="s">
        <v>55</v>
      </c>
      <c r="E53" s="10">
        <f>'[1]кальк платные'!AD106</f>
        <v>854</v>
      </c>
      <c r="F53" s="10">
        <v>850</v>
      </c>
      <c r="G53" s="11">
        <f t="shared" si="2"/>
        <v>4</v>
      </c>
    </row>
    <row r="54" spans="1:7" s="16" customFormat="1" x14ac:dyDescent="0.25">
      <c r="A54" s="26" t="s">
        <v>158</v>
      </c>
      <c r="B54" s="32" t="s">
        <v>159</v>
      </c>
      <c r="C54" s="33" t="s">
        <v>160</v>
      </c>
      <c r="D54" s="9" t="s">
        <v>55</v>
      </c>
      <c r="E54" s="10">
        <f>'[1]кальк платные'!AD106</f>
        <v>854</v>
      </c>
      <c r="F54" s="10">
        <v>850</v>
      </c>
      <c r="G54" s="11">
        <f t="shared" si="2"/>
        <v>4</v>
      </c>
    </row>
    <row r="55" spans="1:7" s="16" customFormat="1" x14ac:dyDescent="0.25">
      <c r="A55" s="26" t="s">
        <v>161</v>
      </c>
      <c r="B55" s="32" t="s">
        <v>162</v>
      </c>
      <c r="C55" s="33" t="s">
        <v>163</v>
      </c>
      <c r="D55" s="9" t="s">
        <v>55</v>
      </c>
      <c r="E55" s="10">
        <f>'[1]кальк платные'!AD106</f>
        <v>854</v>
      </c>
      <c r="F55" s="10">
        <v>850</v>
      </c>
      <c r="G55" s="11">
        <f t="shared" si="2"/>
        <v>4</v>
      </c>
    </row>
    <row r="56" spans="1:7" s="16" customFormat="1" x14ac:dyDescent="0.25">
      <c r="A56" s="26" t="s">
        <v>164</v>
      </c>
      <c r="B56" s="32" t="s">
        <v>165</v>
      </c>
      <c r="C56" s="33" t="s">
        <v>166</v>
      </c>
      <c r="D56" s="9" t="s">
        <v>55</v>
      </c>
      <c r="E56" s="10">
        <f>'[1]кальк платные'!AD106</f>
        <v>854</v>
      </c>
      <c r="F56" s="10">
        <v>850</v>
      </c>
      <c r="G56" s="11">
        <f t="shared" si="2"/>
        <v>4</v>
      </c>
    </row>
    <row r="57" spans="1:7" s="16" customFormat="1" x14ac:dyDescent="0.25">
      <c r="A57" s="26" t="s">
        <v>167</v>
      </c>
      <c r="B57" s="32" t="s">
        <v>168</v>
      </c>
      <c r="C57" s="33" t="s">
        <v>169</v>
      </c>
      <c r="D57" s="9" t="s">
        <v>55</v>
      </c>
      <c r="E57" s="10">
        <f>'[1]кальк платные'!AD106</f>
        <v>854</v>
      </c>
      <c r="F57" s="10">
        <v>850</v>
      </c>
      <c r="G57" s="11">
        <f t="shared" si="2"/>
        <v>4</v>
      </c>
    </row>
    <row r="58" spans="1:7" s="16" customFormat="1" x14ac:dyDescent="0.25">
      <c r="A58" s="26" t="s">
        <v>170</v>
      </c>
      <c r="B58" s="32" t="s">
        <v>171</v>
      </c>
      <c r="C58" s="33" t="s">
        <v>172</v>
      </c>
      <c r="D58" s="9" t="s">
        <v>55</v>
      </c>
      <c r="E58" s="10">
        <f>'[1]кальк платные'!AD106</f>
        <v>854</v>
      </c>
      <c r="F58" s="10">
        <v>850</v>
      </c>
      <c r="G58" s="11">
        <f t="shared" si="2"/>
        <v>4</v>
      </c>
    </row>
    <row r="59" spans="1:7" s="16" customFormat="1" x14ac:dyDescent="0.25">
      <c r="A59" s="26" t="s">
        <v>173</v>
      </c>
      <c r="B59" s="32" t="s">
        <v>174</v>
      </c>
      <c r="C59" s="33" t="s">
        <v>175</v>
      </c>
      <c r="D59" s="9" t="s">
        <v>55</v>
      </c>
      <c r="E59" s="10">
        <f>'[1]кальк платные'!AD106</f>
        <v>854</v>
      </c>
      <c r="F59" s="10">
        <v>850</v>
      </c>
      <c r="G59" s="11">
        <f t="shared" si="2"/>
        <v>4</v>
      </c>
    </row>
    <row r="60" spans="1:7" s="16" customFormat="1" x14ac:dyDescent="0.25">
      <c r="A60" s="26" t="s">
        <v>176</v>
      </c>
      <c r="B60" s="32" t="s">
        <v>177</v>
      </c>
      <c r="C60" s="33" t="s">
        <v>178</v>
      </c>
      <c r="D60" s="9" t="s">
        <v>55</v>
      </c>
      <c r="E60" s="10">
        <f>'[1]кальк платные'!AD106</f>
        <v>854</v>
      </c>
      <c r="F60" s="10">
        <v>850</v>
      </c>
      <c r="G60" s="11">
        <f t="shared" si="2"/>
        <v>4</v>
      </c>
    </row>
    <row r="61" spans="1:7" s="16" customFormat="1" x14ac:dyDescent="0.25">
      <c r="A61" s="26" t="s">
        <v>179</v>
      </c>
      <c r="B61" s="32" t="s">
        <v>180</v>
      </c>
      <c r="C61" s="33" t="s">
        <v>181</v>
      </c>
      <c r="D61" s="9" t="s">
        <v>55</v>
      </c>
      <c r="E61" s="10">
        <f>'[1]кальк платные'!AD106</f>
        <v>854</v>
      </c>
      <c r="F61" s="10">
        <v>850</v>
      </c>
      <c r="G61" s="11">
        <f t="shared" si="2"/>
        <v>4</v>
      </c>
    </row>
    <row r="62" spans="1:7" s="16" customFormat="1" x14ac:dyDescent="0.25">
      <c r="A62" s="26" t="s">
        <v>182</v>
      </c>
      <c r="B62" s="32" t="s">
        <v>183</v>
      </c>
      <c r="C62" s="33" t="s">
        <v>184</v>
      </c>
      <c r="D62" s="9" t="s">
        <v>55</v>
      </c>
      <c r="E62" s="10">
        <f>'[1]кальк платные'!AD106</f>
        <v>854</v>
      </c>
      <c r="F62" s="10">
        <v>850</v>
      </c>
      <c r="G62" s="11">
        <f t="shared" si="2"/>
        <v>4</v>
      </c>
    </row>
    <row r="63" spans="1:7" s="16" customFormat="1" x14ac:dyDescent="0.25">
      <c r="A63" s="26" t="s">
        <v>185</v>
      </c>
      <c r="B63" s="32" t="s">
        <v>186</v>
      </c>
      <c r="C63" s="33" t="s">
        <v>187</v>
      </c>
      <c r="D63" s="9" t="s">
        <v>55</v>
      </c>
      <c r="E63" s="10">
        <f>'[1]кальк платные'!AD106</f>
        <v>854</v>
      </c>
      <c r="F63" s="10">
        <v>850</v>
      </c>
      <c r="G63" s="11">
        <f t="shared" si="2"/>
        <v>4</v>
      </c>
    </row>
    <row r="64" spans="1:7" s="16" customFormat="1" x14ac:dyDescent="0.25">
      <c r="A64" s="26" t="s">
        <v>188</v>
      </c>
      <c r="B64" s="32" t="s">
        <v>189</v>
      </c>
      <c r="C64" s="33" t="s">
        <v>190</v>
      </c>
      <c r="D64" s="9" t="s">
        <v>55</v>
      </c>
      <c r="E64" s="10">
        <f>'[1]кальк платные'!AD106</f>
        <v>854</v>
      </c>
      <c r="F64" s="10">
        <v>850</v>
      </c>
      <c r="G64" s="11">
        <f t="shared" si="2"/>
        <v>4</v>
      </c>
    </row>
    <row r="65" spans="1:7" s="16" customFormat="1" x14ac:dyDescent="0.25">
      <c r="A65" s="26" t="s">
        <v>191</v>
      </c>
      <c r="B65" s="32" t="s">
        <v>192</v>
      </c>
      <c r="C65" s="33" t="s">
        <v>193</v>
      </c>
      <c r="D65" s="9" t="s">
        <v>55</v>
      </c>
      <c r="E65" s="10">
        <f>'[1]кальк платные'!AD106</f>
        <v>854</v>
      </c>
      <c r="F65" s="10">
        <v>850</v>
      </c>
      <c r="G65" s="11">
        <f t="shared" si="2"/>
        <v>4</v>
      </c>
    </row>
    <row r="66" spans="1:7" s="16" customFormat="1" x14ac:dyDescent="0.25">
      <c r="A66" s="26" t="s">
        <v>194</v>
      </c>
      <c r="B66" s="32" t="s">
        <v>195</v>
      </c>
      <c r="C66" s="33" t="s">
        <v>196</v>
      </c>
      <c r="D66" s="9" t="s">
        <v>55</v>
      </c>
      <c r="E66" s="10">
        <f>'[1]кальк платные'!AD106</f>
        <v>854</v>
      </c>
      <c r="F66" s="10">
        <v>850</v>
      </c>
      <c r="G66" s="11">
        <f t="shared" si="2"/>
        <v>4</v>
      </c>
    </row>
    <row r="67" spans="1:7" s="16" customFormat="1" ht="37.5" x14ac:dyDescent="0.25">
      <c r="A67" s="26" t="s">
        <v>197</v>
      </c>
      <c r="B67" s="32" t="s">
        <v>198</v>
      </c>
      <c r="C67" s="33" t="s">
        <v>199</v>
      </c>
      <c r="D67" s="9" t="s">
        <v>55</v>
      </c>
      <c r="E67" s="10">
        <f>'[1]кальк платные'!AD106</f>
        <v>854</v>
      </c>
      <c r="F67" s="10">
        <v>850</v>
      </c>
      <c r="G67" s="11">
        <f t="shared" si="2"/>
        <v>4</v>
      </c>
    </row>
    <row r="68" spans="1:7" s="16" customFormat="1" x14ac:dyDescent="0.25">
      <c r="A68" s="26" t="s">
        <v>200</v>
      </c>
      <c r="B68" s="32" t="s">
        <v>201</v>
      </c>
      <c r="C68" s="33" t="s">
        <v>202</v>
      </c>
      <c r="D68" s="9" t="s">
        <v>55</v>
      </c>
      <c r="E68" s="10">
        <f>'[1]кальк платные'!AD106</f>
        <v>854</v>
      </c>
      <c r="F68" s="10">
        <v>850</v>
      </c>
      <c r="G68" s="11">
        <f t="shared" si="2"/>
        <v>4</v>
      </c>
    </row>
    <row r="69" spans="1:7" s="16" customFormat="1" x14ac:dyDescent="0.25">
      <c r="A69" s="26" t="s">
        <v>203</v>
      </c>
      <c r="B69" s="32" t="s">
        <v>204</v>
      </c>
      <c r="C69" s="33" t="s">
        <v>205</v>
      </c>
      <c r="D69" s="9" t="s">
        <v>55</v>
      </c>
      <c r="E69" s="10">
        <f>'[1]кальк платные'!AD106</f>
        <v>854</v>
      </c>
      <c r="F69" s="10">
        <v>850</v>
      </c>
      <c r="G69" s="11">
        <f t="shared" si="2"/>
        <v>4</v>
      </c>
    </row>
    <row r="70" spans="1:7" s="16" customFormat="1" x14ac:dyDescent="0.25">
      <c r="A70" s="26" t="s">
        <v>206</v>
      </c>
      <c r="B70" s="32" t="s">
        <v>207</v>
      </c>
      <c r="C70" s="33" t="s">
        <v>208</v>
      </c>
      <c r="D70" s="9" t="s">
        <v>55</v>
      </c>
      <c r="E70" s="10">
        <f>'[1]кальк платные'!AD106</f>
        <v>854</v>
      </c>
      <c r="F70" s="10">
        <v>850</v>
      </c>
      <c r="G70" s="11">
        <f t="shared" si="2"/>
        <v>4</v>
      </c>
    </row>
    <row r="71" spans="1:7" s="16" customFormat="1" x14ac:dyDescent="0.25">
      <c r="A71" s="26" t="s">
        <v>209</v>
      </c>
      <c r="B71" s="32" t="s">
        <v>210</v>
      </c>
      <c r="C71" s="33" t="s">
        <v>211</v>
      </c>
      <c r="D71" s="9" t="s">
        <v>55</v>
      </c>
      <c r="E71" s="10">
        <f>'[1]кальк платные'!AD107</f>
        <v>985</v>
      </c>
      <c r="F71" s="10">
        <v>960</v>
      </c>
      <c r="G71" s="11">
        <f t="shared" si="2"/>
        <v>25</v>
      </c>
    </row>
    <row r="72" spans="1:7" s="16" customFormat="1" ht="20.25" customHeight="1" x14ac:dyDescent="0.25">
      <c r="A72" s="26" t="s">
        <v>212</v>
      </c>
      <c r="B72" s="32" t="s">
        <v>210</v>
      </c>
      <c r="C72" s="33" t="s">
        <v>213</v>
      </c>
      <c r="D72" s="9" t="s">
        <v>55</v>
      </c>
      <c r="E72" s="10">
        <f>'[1]кальк платные'!AD108</f>
        <v>762</v>
      </c>
      <c r="F72" s="10">
        <v>741</v>
      </c>
      <c r="G72" s="11">
        <f t="shared" si="2"/>
        <v>21</v>
      </c>
    </row>
    <row r="73" spans="1:7" s="16" customFormat="1" ht="20.25" customHeight="1" x14ac:dyDescent="0.25">
      <c r="A73" s="26" t="s">
        <v>214</v>
      </c>
      <c r="B73" s="32" t="s">
        <v>215</v>
      </c>
      <c r="C73" s="33" t="s">
        <v>216</v>
      </c>
      <c r="D73" s="9" t="s">
        <v>55</v>
      </c>
      <c r="E73" s="10">
        <f>'[1]кальк платные'!AD109</f>
        <v>1093</v>
      </c>
      <c r="F73" s="10">
        <v>932</v>
      </c>
      <c r="G73" s="11">
        <f t="shared" si="2"/>
        <v>161</v>
      </c>
    </row>
    <row r="74" spans="1:7" s="16" customFormat="1" ht="18.75" customHeight="1" x14ac:dyDescent="0.25">
      <c r="A74" s="26" t="s">
        <v>217</v>
      </c>
      <c r="B74" s="32" t="s">
        <v>218</v>
      </c>
      <c r="C74" s="33" t="s">
        <v>219</v>
      </c>
      <c r="D74" s="9" t="s">
        <v>55</v>
      </c>
      <c r="E74" s="10">
        <f>'[1]кальк платные'!AD126</f>
        <v>0</v>
      </c>
      <c r="F74" s="10">
        <v>828</v>
      </c>
      <c r="G74" s="11">
        <f t="shared" si="2"/>
        <v>-828</v>
      </c>
    </row>
    <row r="75" spans="1:7" s="16" customFormat="1" x14ac:dyDescent="0.25">
      <c r="A75" s="26" t="s">
        <v>220</v>
      </c>
      <c r="B75" s="32" t="s">
        <v>221</v>
      </c>
      <c r="C75" s="33" t="s">
        <v>222</v>
      </c>
      <c r="D75" s="9" t="s">
        <v>55</v>
      </c>
      <c r="E75" s="23">
        <f>'[1]кальк платные'!AD126</f>
        <v>0</v>
      </c>
      <c r="F75" s="10">
        <v>828</v>
      </c>
      <c r="G75" s="11">
        <f t="shared" si="2"/>
        <v>-828</v>
      </c>
    </row>
    <row r="76" spans="1:7" s="16" customFormat="1" x14ac:dyDescent="0.25">
      <c r="A76" s="26" t="s">
        <v>223</v>
      </c>
      <c r="B76" s="32" t="s">
        <v>224</v>
      </c>
      <c r="C76" s="33" t="s">
        <v>225</v>
      </c>
      <c r="D76" s="9" t="s">
        <v>55</v>
      </c>
      <c r="E76" s="23">
        <f>'[1]кальк платные'!AD126</f>
        <v>0</v>
      </c>
      <c r="F76" s="10">
        <v>828</v>
      </c>
      <c r="G76" s="11">
        <f t="shared" si="2"/>
        <v>-828</v>
      </c>
    </row>
    <row r="77" spans="1:7" s="16" customFormat="1" x14ac:dyDescent="0.25">
      <c r="A77" s="26" t="s">
        <v>226</v>
      </c>
      <c r="B77" s="32" t="s">
        <v>227</v>
      </c>
      <c r="C77" s="33" t="s">
        <v>228</v>
      </c>
      <c r="D77" s="9" t="s">
        <v>55</v>
      </c>
      <c r="E77" s="23">
        <f>'[1]кальк платные'!AD126+'[1]кальк платные'!AD113</f>
        <v>104</v>
      </c>
      <c r="F77" s="10">
        <v>828</v>
      </c>
      <c r="G77" s="11">
        <f t="shared" si="2"/>
        <v>-724</v>
      </c>
    </row>
    <row r="78" spans="1:7" s="16" customFormat="1" x14ac:dyDescent="0.25">
      <c r="A78" s="26" t="s">
        <v>229</v>
      </c>
      <c r="B78" s="32" t="s">
        <v>230</v>
      </c>
      <c r="C78" s="33" t="s">
        <v>231</v>
      </c>
      <c r="D78" s="9" t="s">
        <v>55</v>
      </c>
      <c r="E78" s="23">
        <f>'[1]кальк платные'!AD126</f>
        <v>0</v>
      </c>
      <c r="F78" s="10">
        <v>828</v>
      </c>
      <c r="G78" s="11">
        <f t="shared" si="2"/>
        <v>-828</v>
      </c>
    </row>
    <row r="79" spans="1:7" s="16" customFormat="1" ht="37.5" x14ac:dyDescent="0.25">
      <c r="A79" s="26" t="s">
        <v>232</v>
      </c>
      <c r="B79" s="32" t="s">
        <v>233</v>
      </c>
      <c r="C79" s="33" t="s">
        <v>234</v>
      </c>
      <c r="D79" s="9" t="s">
        <v>55</v>
      </c>
      <c r="E79" s="23">
        <f>'[1]кальк платные'!AD126</f>
        <v>0</v>
      </c>
      <c r="F79" s="10">
        <v>828</v>
      </c>
      <c r="G79" s="11">
        <f t="shared" si="2"/>
        <v>-828</v>
      </c>
    </row>
    <row r="80" spans="1:7" s="16" customFormat="1" x14ac:dyDescent="0.25">
      <c r="A80" s="26" t="s">
        <v>235</v>
      </c>
      <c r="B80" s="32" t="s">
        <v>236</v>
      </c>
      <c r="C80" s="33" t="s">
        <v>237</v>
      </c>
      <c r="D80" s="9" t="s">
        <v>55</v>
      </c>
      <c r="E80" s="23">
        <f>'[1]кальк платные'!AD126+'[1]кальк платные'!AD116</f>
        <v>104</v>
      </c>
      <c r="F80" s="10">
        <v>828</v>
      </c>
      <c r="G80" s="11">
        <f t="shared" si="2"/>
        <v>-724</v>
      </c>
    </row>
    <row r="81" spans="1:7" s="16" customFormat="1" x14ac:dyDescent="0.25">
      <c r="A81" s="26" t="s">
        <v>238</v>
      </c>
      <c r="B81" s="32" t="s">
        <v>239</v>
      </c>
      <c r="C81" s="33" t="s">
        <v>240</v>
      </c>
      <c r="D81" s="9" t="s">
        <v>55</v>
      </c>
      <c r="E81" s="23">
        <f>'[1]кальк платные'!AD126</f>
        <v>0</v>
      </c>
      <c r="F81" s="10">
        <v>828</v>
      </c>
      <c r="G81" s="11">
        <f t="shared" si="2"/>
        <v>-828</v>
      </c>
    </row>
    <row r="82" spans="1:7" s="16" customFormat="1" x14ac:dyDescent="0.25">
      <c r="A82" s="26" t="s">
        <v>241</v>
      </c>
      <c r="B82" s="32" t="s">
        <v>242</v>
      </c>
      <c r="C82" s="33" t="s">
        <v>243</v>
      </c>
      <c r="D82" s="9" t="s">
        <v>55</v>
      </c>
      <c r="E82" s="10">
        <f>'[1]кальк платные'!AD126</f>
        <v>0</v>
      </c>
      <c r="F82" s="10">
        <v>828</v>
      </c>
      <c r="G82" s="11">
        <f t="shared" si="2"/>
        <v>-828</v>
      </c>
    </row>
    <row r="83" spans="1:7" s="16" customFormat="1" x14ac:dyDescent="0.25">
      <c r="A83" s="26" t="s">
        <v>244</v>
      </c>
      <c r="B83" s="32" t="s">
        <v>245</v>
      </c>
      <c r="C83" s="33" t="s">
        <v>246</v>
      </c>
      <c r="D83" s="9" t="s">
        <v>55</v>
      </c>
      <c r="E83" s="10">
        <f>'[1]кальк платные'!AD126</f>
        <v>0</v>
      </c>
      <c r="F83" s="10">
        <v>828</v>
      </c>
      <c r="G83" s="11">
        <f t="shared" si="2"/>
        <v>-828</v>
      </c>
    </row>
    <row r="84" spans="1:7" s="16" customFormat="1" ht="19.5" customHeight="1" x14ac:dyDescent="0.25">
      <c r="A84" s="26" t="s">
        <v>247</v>
      </c>
      <c r="B84" s="32" t="s">
        <v>248</v>
      </c>
      <c r="C84" s="33" t="s">
        <v>249</v>
      </c>
      <c r="D84" s="9" t="s">
        <v>55</v>
      </c>
      <c r="E84" s="10">
        <f>'[1]кальк платные'!AD126</f>
        <v>0</v>
      </c>
      <c r="F84" s="10">
        <v>828</v>
      </c>
      <c r="G84" s="11">
        <f t="shared" si="2"/>
        <v>-828</v>
      </c>
    </row>
    <row r="85" spans="1:7" s="16" customFormat="1" ht="19.5" customHeight="1" x14ac:dyDescent="0.25">
      <c r="A85" s="26" t="s">
        <v>250</v>
      </c>
      <c r="B85" s="32" t="s">
        <v>251</v>
      </c>
      <c r="C85" s="33" t="s">
        <v>252</v>
      </c>
      <c r="D85" s="9" t="s">
        <v>55</v>
      </c>
      <c r="E85" s="10">
        <f>'[1]кальк платные'!AD126</f>
        <v>0</v>
      </c>
      <c r="F85" s="10">
        <v>828</v>
      </c>
      <c r="G85" s="11">
        <f t="shared" si="2"/>
        <v>-828</v>
      </c>
    </row>
    <row r="86" spans="1:7" s="16" customFormat="1" ht="37.5" x14ac:dyDescent="0.25">
      <c r="A86" s="26" t="s">
        <v>253</v>
      </c>
      <c r="B86" s="32" t="s">
        <v>254</v>
      </c>
      <c r="C86" s="33" t="s">
        <v>255</v>
      </c>
      <c r="D86" s="9" t="s">
        <v>55</v>
      </c>
      <c r="E86" s="10">
        <f>'[1]кальк платные'!AD126</f>
        <v>0</v>
      </c>
      <c r="F86" s="10">
        <v>828</v>
      </c>
      <c r="G86" s="11">
        <f>E86-F86</f>
        <v>-828</v>
      </c>
    </row>
    <row r="87" spans="1:7" s="16" customFormat="1" ht="37.5" x14ac:dyDescent="0.25">
      <c r="A87" s="26" t="s">
        <v>256</v>
      </c>
      <c r="B87" s="32" t="s">
        <v>257</v>
      </c>
      <c r="C87" s="33" t="s">
        <v>258</v>
      </c>
      <c r="D87" s="9" t="s">
        <v>55</v>
      </c>
      <c r="E87" s="10">
        <f>'[1]кальк платные'!AD126</f>
        <v>0</v>
      </c>
      <c r="F87" s="10">
        <v>828</v>
      </c>
      <c r="G87" s="11">
        <f>E87-F87</f>
        <v>-828</v>
      </c>
    </row>
    <row r="88" spans="1:7" s="16" customFormat="1" ht="37.5" x14ac:dyDescent="0.25">
      <c r="A88" s="26" t="s">
        <v>259</v>
      </c>
      <c r="B88" s="32" t="s">
        <v>260</v>
      </c>
      <c r="C88" s="33" t="s">
        <v>261</v>
      </c>
      <c r="D88" s="9" t="s">
        <v>55</v>
      </c>
      <c r="E88" s="10">
        <f>'[1]кальк платные'!AD126</f>
        <v>0</v>
      </c>
      <c r="F88" s="10">
        <v>828</v>
      </c>
      <c r="G88" s="11">
        <f>E88-F88</f>
        <v>-828</v>
      </c>
    </row>
    <row r="89" spans="1:7" s="16" customFormat="1" x14ac:dyDescent="0.25">
      <c r="A89" s="26" t="s">
        <v>262</v>
      </c>
      <c r="B89" s="32" t="s">
        <v>263</v>
      </c>
      <c r="C89" s="33" t="s">
        <v>264</v>
      </c>
      <c r="D89" s="9" t="s">
        <v>55</v>
      </c>
      <c r="E89" s="10">
        <f>'[1]кальк платные'!AD126</f>
        <v>0</v>
      </c>
      <c r="F89" s="10">
        <v>828</v>
      </c>
      <c r="G89" s="11">
        <f>E89-F89</f>
        <v>-828</v>
      </c>
    </row>
    <row r="90" spans="1:7" x14ac:dyDescent="0.25">
      <c r="A90" s="17" t="s">
        <v>265</v>
      </c>
      <c r="B90" s="12" t="s">
        <v>266</v>
      </c>
      <c r="C90" s="12"/>
      <c r="D90" s="12"/>
      <c r="E90" s="12"/>
      <c r="F90" s="12"/>
      <c r="G90" s="12"/>
    </row>
    <row r="91" spans="1:7" ht="37.5" x14ac:dyDescent="0.25">
      <c r="A91" s="34" t="s">
        <v>267</v>
      </c>
      <c r="B91" s="35" t="s">
        <v>268</v>
      </c>
      <c r="C91" s="36" t="s">
        <v>269</v>
      </c>
      <c r="D91" s="20" t="s">
        <v>19</v>
      </c>
      <c r="E91" s="10">
        <f>'[1]кальк платные'!AD139</f>
        <v>20752</v>
      </c>
      <c r="F91" s="10">
        <v>17516</v>
      </c>
      <c r="G91" s="11">
        <f t="shared" ref="G91:G101" si="3">E91-F91</f>
        <v>3236</v>
      </c>
    </row>
    <row r="92" spans="1:7" x14ac:dyDescent="0.25">
      <c r="A92" s="34" t="s">
        <v>270</v>
      </c>
      <c r="B92" s="35" t="s">
        <v>271</v>
      </c>
      <c r="C92" s="36" t="s">
        <v>272</v>
      </c>
      <c r="D92" s="20" t="s">
        <v>19</v>
      </c>
      <c r="E92" s="10">
        <f>'[1]кальк платные'!AD142</f>
        <v>18175</v>
      </c>
      <c r="F92" s="10">
        <v>15034</v>
      </c>
      <c r="G92" s="11">
        <f t="shared" si="3"/>
        <v>3141</v>
      </c>
    </row>
    <row r="93" spans="1:7" x14ac:dyDescent="0.25">
      <c r="A93" s="34" t="s">
        <v>273</v>
      </c>
      <c r="B93" s="35" t="s">
        <v>274</v>
      </c>
      <c r="C93" s="36" t="s">
        <v>275</v>
      </c>
      <c r="D93" s="20" t="s">
        <v>19</v>
      </c>
      <c r="E93" s="10">
        <f>'[1]кальк платные'!AD133</f>
        <v>5435</v>
      </c>
      <c r="F93" s="10">
        <v>4673</v>
      </c>
      <c r="G93" s="11">
        <f t="shared" si="3"/>
        <v>762</v>
      </c>
    </row>
    <row r="94" spans="1:7" ht="37.5" x14ac:dyDescent="0.25">
      <c r="A94" s="34" t="s">
        <v>276</v>
      </c>
      <c r="B94" s="37" t="s">
        <v>277</v>
      </c>
      <c r="C94" s="38" t="s">
        <v>278</v>
      </c>
      <c r="D94" s="20" t="s">
        <v>19</v>
      </c>
      <c r="E94" s="10">
        <f>'[1]кальк платные'!AD130</f>
        <v>13752</v>
      </c>
      <c r="F94" s="10">
        <v>10776</v>
      </c>
      <c r="G94" s="11">
        <f t="shared" si="3"/>
        <v>2976</v>
      </c>
    </row>
    <row r="95" spans="1:7" ht="37.5" x14ac:dyDescent="0.25">
      <c r="A95" s="34" t="s">
        <v>279</v>
      </c>
      <c r="B95" s="37" t="s">
        <v>280</v>
      </c>
      <c r="C95" s="38" t="s">
        <v>281</v>
      </c>
      <c r="D95" s="20" t="s">
        <v>19</v>
      </c>
      <c r="E95" s="10">
        <f>'[1]кальк платные'!AD136</f>
        <v>18962</v>
      </c>
      <c r="F95" s="10">
        <v>15793</v>
      </c>
      <c r="G95" s="11">
        <f t="shared" si="3"/>
        <v>3169</v>
      </c>
    </row>
    <row r="96" spans="1:7" ht="37.5" x14ac:dyDescent="0.25">
      <c r="A96" s="26" t="s">
        <v>282</v>
      </c>
      <c r="B96" s="37" t="s">
        <v>283</v>
      </c>
      <c r="C96" s="38" t="s">
        <v>284</v>
      </c>
      <c r="D96" s="20" t="s">
        <v>19</v>
      </c>
      <c r="E96" s="10">
        <v>10940</v>
      </c>
      <c r="F96" s="10">
        <v>9112</v>
      </c>
      <c r="G96" s="11">
        <f t="shared" si="3"/>
        <v>1828</v>
      </c>
    </row>
    <row r="97" spans="1:7" ht="37.5" x14ac:dyDescent="0.25">
      <c r="A97" s="34" t="s">
        <v>285</v>
      </c>
      <c r="B97" s="35" t="s">
        <v>286</v>
      </c>
      <c r="C97" s="36" t="s">
        <v>287</v>
      </c>
      <c r="D97" s="20" t="s">
        <v>19</v>
      </c>
      <c r="E97" s="21">
        <f>'[1]кальк платные'!AD145</f>
        <v>22087</v>
      </c>
      <c r="F97" s="21">
        <v>18801</v>
      </c>
      <c r="G97" s="11">
        <f t="shared" si="3"/>
        <v>3286</v>
      </c>
    </row>
    <row r="98" spans="1:7" ht="37.5" x14ac:dyDescent="0.25">
      <c r="A98" s="34" t="s">
        <v>288</v>
      </c>
      <c r="B98" s="35" t="s">
        <v>289</v>
      </c>
      <c r="C98" s="36" t="s">
        <v>290</v>
      </c>
      <c r="D98" s="20" t="s">
        <v>19</v>
      </c>
      <c r="E98" s="21">
        <f>'[1]кальк платные'!AD148</f>
        <v>22589</v>
      </c>
      <c r="F98" s="21">
        <v>19285</v>
      </c>
      <c r="G98" s="11">
        <f t="shared" si="3"/>
        <v>3304</v>
      </c>
    </row>
    <row r="99" spans="1:7" ht="37.5" x14ac:dyDescent="0.25">
      <c r="A99" s="34" t="s">
        <v>291</v>
      </c>
      <c r="B99" s="35" t="s">
        <v>292</v>
      </c>
      <c r="C99" s="36" t="s">
        <v>293</v>
      </c>
      <c r="D99" s="20" t="s">
        <v>19</v>
      </c>
      <c r="E99" s="21">
        <f>'[1]кальк платные'!AD151</f>
        <v>22087</v>
      </c>
      <c r="F99" s="21">
        <v>18801</v>
      </c>
      <c r="G99" s="11">
        <f t="shared" si="3"/>
        <v>3286</v>
      </c>
    </row>
    <row r="100" spans="1:7" ht="37.5" x14ac:dyDescent="0.25">
      <c r="A100" s="34" t="s">
        <v>294</v>
      </c>
      <c r="B100" s="35" t="s">
        <v>295</v>
      </c>
      <c r="C100" s="36" t="s">
        <v>296</v>
      </c>
      <c r="D100" s="20" t="s">
        <v>19</v>
      </c>
      <c r="E100" s="21">
        <f>'[1]кальк платные'!AD154</f>
        <v>22923</v>
      </c>
      <c r="F100" s="21">
        <v>19285</v>
      </c>
      <c r="G100" s="11">
        <f t="shared" si="3"/>
        <v>3638</v>
      </c>
    </row>
    <row r="101" spans="1:7" ht="37.5" x14ac:dyDescent="0.25">
      <c r="A101" s="34" t="s">
        <v>297</v>
      </c>
      <c r="B101" s="35" t="s">
        <v>298</v>
      </c>
      <c r="C101" s="36" t="s">
        <v>299</v>
      </c>
      <c r="D101" s="20" t="s">
        <v>19</v>
      </c>
      <c r="E101" s="21">
        <f>'[1]кальк платные'!AD157</f>
        <v>19908</v>
      </c>
      <c r="F101" s="21">
        <v>16423</v>
      </c>
      <c r="G101" s="11">
        <f t="shared" si="3"/>
        <v>3485</v>
      </c>
    </row>
  </sheetData>
  <mergeCells count="5">
    <mergeCell ref="B2:G2"/>
    <mergeCell ref="B18:G18"/>
    <mergeCell ref="B90:G90"/>
    <mergeCell ref="B1:G1"/>
    <mergeCell ref="B10:G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2025-10-30T11:26:39Z</dcterms:modified>
</cp:coreProperties>
</file>